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-P&amp;PF\SEMINAR STUDY GUIDE\"/>
    </mc:Choice>
  </mc:AlternateContent>
  <bookViews>
    <workbookView xWindow="240" yWindow="30" windowWidth="21075" windowHeight="10515"/>
  </bookViews>
  <sheets>
    <sheet name="worksheet" sheetId="1" r:id="rId1"/>
    <sheet name="instruction" sheetId="2" r:id="rId2"/>
    <sheet name="example" sheetId="3" r:id="rId3"/>
  </sheets>
  <calcPr calcId="152511"/>
</workbook>
</file>

<file path=xl/calcChain.xml><?xml version="1.0" encoding="utf-8"?>
<calcChain xmlns="http://schemas.openxmlformats.org/spreadsheetml/2006/main">
  <c r="F6" i="3" l="1"/>
  <c r="H57" i="3"/>
  <c r="F56" i="3"/>
  <c r="G56" i="3" s="1"/>
  <c r="I56" i="3" s="1"/>
  <c r="F55" i="3"/>
  <c r="G55" i="3" s="1"/>
  <c r="I55" i="3" s="1"/>
  <c r="G54" i="3"/>
  <c r="I54" i="3" s="1"/>
  <c r="F54" i="3"/>
  <c r="F52" i="3"/>
  <c r="G52" i="3" s="1"/>
  <c r="I52" i="3" s="1"/>
  <c r="F51" i="3"/>
  <c r="G51" i="3" s="1"/>
  <c r="I51" i="3" s="1"/>
  <c r="F50" i="3"/>
  <c r="G50" i="3" s="1"/>
  <c r="I50" i="3" s="1"/>
  <c r="G49" i="3"/>
  <c r="I49" i="3" s="1"/>
  <c r="F49" i="3"/>
  <c r="F48" i="3"/>
  <c r="G48" i="3" s="1"/>
  <c r="I48" i="3" s="1"/>
  <c r="F46" i="3"/>
  <c r="G46" i="3" s="1"/>
  <c r="I46" i="3" s="1"/>
  <c r="F45" i="3"/>
  <c r="G45" i="3" s="1"/>
  <c r="I45" i="3" s="1"/>
  <c r="F44" i="3"/>
  <c r="G44" i="3" s="1"/>
  <c r="I44" i="3" s="1"/>
  <c r="F42" i="3"/>
  <c r="G42" i="3" s="1"/>
  <c r="I42" i="3" s="1"/>
  <c r="F41" i="3"/>
  <c r="G41" i="3" s="1"/>
  <c r="I41" i="3" s="1"/>
  <c r="F40" i="3"/>
  <c r="G40" i="3" s="1"/>
  <c r="I40" i="3" s="1"/>
  <c r="G38" i="3"/>
  <c r="I38" i="3" s="1"/>
  <c r="F38" i="3"/>
  <c r="F37" i="3"/>
  <c r="G37" i="3" s="1"/>
  <c r="I37" i="3" s="1"/>
  <c r="F36" i="3"/>
  <c r="G36" i="3" s="1"/>
  <c r="I36" i="3" s="1"/>
  <c r="F35" i="3"/>
  <c r="G35" i="3" s="1"/>
  <c r="I35" i="3" s="1"/>
  <c r="G33" i="3"/>
  <c r="I33" i="3" s="1"/>
  <c r="F33" i="3"/>
  <c r="F32" i="3"/>
  <c r="G32" i="3" s="1"/>
  <c r="I32" i="3" s="1"/>
  <c r="F31" i="3"/>
  <c r="G31" i="3" s="1"/>
  <c r="I31" i="3" s="1"/>
  <c r="F30" i="3"/>
  <c r="G30" i="3" s="1"/>
  <c r="I30" i="3" s="1"/>
  <c r="F29" i="3"/>
  <c r="G29" i="3" s="1"/>
  <c r="I29" i="3" s="1"/>
  <c r="F28" i="3"/>
  <c r="G28" i="3" s="1"/>
  <c r="I28" i="3" s="1"/>
  <c r="F26" i="3"/>
  <c r="G26" i="3" s="1"/>
  <c r="I26" i="3" s="1"/>
  <c r="F25" i="3"/>
  <c r="G25" i="3" s="1"/>
  <c r="I25" i="3" s="1"/>
  <c r="F24" i="3"/>
  <c r="G24" i="3" s="1"/>
  <c r="I24" i="3" s="1"/>
  <c r="F23" i="3"/>
  <c r="G23" i="3" s="1"/>
  <c r="I23" i="3" s="1"/>
  <c r="F22" i="3"/>
  <c r="G22" i="3" s="1"/>
  <c r="I22" i="3" s="1"/>
  <c r="F21" i="3"/>
  <c r="G21" i="3" s="1"/>
  <c r="I21" i="3" s="1"/>
  <c r="F20" i="3"/>
  <c r="G20" i="3" s="1"/>
  <c r="I20" i="3" s="1"/>
  <c r="F19" i="3"/>
  <c r="G19" i="3" s="1"/>
  <c r="I19" i="3" s="1"/>
  <c r="F18" i="3"/>
  <c r="G18" i="3" s="1"/>
  <c r="G15" i="3"/>
  <c r="I15" i="3" s="1"/>
  <c r="F14" i="3"/>
  <c r="G14" i="3" s="1"/>
  <c r="I14" i="3" s="1"/>
  <c r="F13" i="3"/>
  <c r="G13" i="3" s="1"/>
  <c r="I13" i="3" s="1"/>
  <c r="F12" i="3"/>
  <c r="G12" i="3" s="1"/>
  <c r="I12" i="3" s="1"/>
  <c r="H10" i="3"/>
  <c r="H16" i="3" s="1"/>
  <c r="F9" i="3"/>
  <c r="G9" i="3" s="1"/>
  <c r="I9" i="3" s="1"/>
  <c r="G8" i="3"/>
  <c r="I8" i="3" s="1"/>
  <c r="F8" i="3"/>
  <c r="F7" i="3"/>
  <c r="G7" i="3" s="1"/>
  <c r="I7" i="3" s="1"/>
  <c r="G6" i="3"/>
  <c r="I58" i="1"/>
  <c r="H58" i="1"/>
  <c r="G58" i="1"/>
  <c r="F58" i="1"/>
  <c r="I57" i="1"/>
  <c r="H57" i="1"/>
  <c r="G57" i="1"/>
  <c r="F57" i="1"/>
  <c r="F56" i="1"/>
  <c r="G56" i="1" s="1"/>
  <c r="I56" i="1" s="1"/>
  <c r="F55" i="1"/>
  <c r="G55" i="1" s="1"/>
  <c r="I55" i="1" s="1"/>
  <c r="G54" i="1"/>
  <c r="I54" i="1" s="1"/>
  <c r="F54" i="1"/>
  <c r="F52" i="1"/>
  <c r="G52" i="1" s="1"/>
  <c r="I52" i="1" s="1"/>
  <c r="F51" i="1"/>
  <c r="G51" i="1" s="1"/>
  <c r="I51" i="1" s="1"/>
  <c r="G50" i="1"/>
  <c r="I50" i="1" s="1"/>
  <c r="F50" i="1"/>
  <c r="F49" i="1"/>
  <c r="G49" i="1" s="1"/>
  <c r="I49" i="1" s="1"/>
  <c r="F48" i="1"/>
  <c r="G48" i="1" s="1"/>
  <c r="I48" i="1" s="1"/>
  <c r="F46" i="1"/>
  <c r="G46" i="1" s="1"/>
  <c r="I46" i="1" s="1"/>
  <c r="F45" i="1"/>
  <c r="G45" i="1" s="1"/>
  <c r="I45" i="1" s="1"/>
  <c r="G44" i="1"/>
  <c r="I44" i="1" s="1"/>
  <c r="F44" i="1"/>
  <c r="F42" i="1"/>
  <c r="G42" i="1" s="1"/>
  <c r="I42" i="1" s="1"/>
  <c r="F41" i="1"/>
  <c r="G41" i="1" s="1"/>
  <c r="I41" i="1" s="1"/>
  <c r="G40" i="1"/>
  <c r="I40" i="1" s="1"/>
  <c r="F40" i="1"/>
  <c r="F38" i="1"/>
  <c r="G38" i="1" s="1"/>
  <c r="I38" i="1" s="1"/>
  <c r="F37" i="1"/>
  <c r="G37" i="1" s="1"/>
  <c r="I37" i="1" s="1"/>
  <c r="G36" i="1"/>
  <c r="I36" i="1" s="1"/>
  <c r="F36" i="1"/>
  <c r="F35" i="1"/>
  <c r="G35" i="1" s="1"/>
  <c r="I35" i="1" s="1"/>
  <c r="F33" i="1"/>
  <c r="G33" i="1" s="1"/>
  <c r="I33" i="1" s="1"/>
  <c r="F32" i="1"/>
  <c r="G32" i="1" s="1"/>
  <c r="I32" i="1" s="1"/>
  <c r="G31" i="1"/>
  <c r="I31" i="1" s="1"/>
  <c r="F31" i="1"/>
  <c r="F30" i="1"/>
  <c r="G30" i="1" s="1"/>
  <c r="I30" i="1" s="1"/>
  <c r="F29" i="1"/>
  <c r="G29" i="1" s="1"/>
  <c r="I29" i="1" s="1"/>
  <c r="F28" i="1"/>
  <c r="G28" i="1" s="1"/>
  <c r="I28" i="1" s="1"/>
  <c r="F26" i="1"/>
  <c r="G26" i="1" s="1"/>
  <c r="I26" i="1" s="1"/>
  <c r="F25" i="1"/>
  <c r="G25" i="1" s="1"/>
  <c r="I25" i="1" s="1"/>
  <c r="G24" i="1"/>
  <c r="I24" i="1" s="1"/>
  <c r="F24" i="1"/>
  <c r="F23" i="1"/>
  <c r="G23" i="1" s="1"/>
  <c r="I23" i="1" s="1"/>
  <c r="F22" i="1"/>
  <c r="G22" i="1" s="1"/>
  <c r="I22" i="1" s="1"/>
  <c r="F21" i="1"/>
  <c r="G21" i="1" s="1"/>
  <c r="I21" i="1" s="1"/>
  <c r="G20" i="1"/>
  <c r="I20" i="1" s="1"/>
  <c r="F20" i="1"/>
  <c r="F19" i="1"/>
  <c r="G19" i="1" s="1"/>
  <c r="I19" i="1" s="1"/>
  <c r="F18" i="1"/>
  <c r="G18" i="1" s="1"/>
  <c r="I18" i="1" s="1"/>
  <c r="I16" i="1"/>
  <c r="H16" i="1"/>
  <c r="G16" i="1"/>
  <c r="F15" i="1"/>
  <c r="G15" i="1" s="1"/>
  <c r="I15" i="1" s="1"/>
  <c r="F14" i="1"/>
  <c r="G14" i="1" s="1"/>
  <c r="I14" i="1" s="1"/>
  <c r="F13" i="1"/>
  <c r="G13" i="1" s="1"/>
  <c r="F12" i="1"/>
  <c r="G12" i="1" s="1"/>
  <c r="I12" i="1" s="1"/>
  <c r="F9" i="1"/>
  <c r="G9" i="1" s="1"/>
  <c r="I9" i="1" s="1"/>
  <c r="F8" i="1"/>
  <c r="G8" i="1" s="1"/>
  <c r="I8" i="1" s="1"/>
  <c r="G7" i="1"/>
  <c r="G10" i="1" s="1"/>
  <c r="F7" i="1"/>
  <c r="I6" i="1"/>
  <c r="H10" i="1"/>
  <c r="F6" i="1"/>
  <c r="G6" i="1" s="1"/>
  <c r="H58" i="3" l="1"/>
  <c r="I18" i="3"/>
  <c r="I57" i="3" s="1"/>
  <c r="G57" i="3"/>
  <c r="I6" i="3"/>
  <c r="I10" i="3" s="1"/>
  <c r="I16" i="3" s="1"/>
  <c r="I58" i="3" s="1"/>
  <c r="G10" i="3"/>
  <c r="G16" i="3" s="1"/>
  <c r="F57" i="3"/>
  <c r="F10" i="3"/>
  <c r="F16" i="3" s="1"/>
  <c r="F16" i="1"/>
  <c r="I13" i="1"/>
  <c r="I7" i="1"/>
  <c r="I10" i="1" s="1"/>
  <c r="F10" i="1"/>
  <c r="G58" i="3" l="1"/>
  <c r="F58" i="3"/>
</calcChain>
</file>

<file path=xl/sharedStrings.xml><?xml version="1.0" encoding="utf-8"?>
<sst xmlns="http://schemas.openxmlformats.org/spreadsheetml/2006/main" count="207" uniqueCount="114">
  <si>
    <t>BUDGET PREPARATION AND COMPARISON SHEET</t>
  </si>
  <si>
    <t>CALC</t>
  </si>
  <si>
    <t>PER</t>
  </si>
  <si>
    <t>TIMES</t>
  </si>
  <si>
    <t>ANNUAL</t>
  </si>
  <si>
    <t>MONTHLY</t>
  </si>
  <si>
    <t>DIFF</t>
  </si>
  <si>
    <t>period</t>
  </si>
  <si>
    <t>factor</t>
  </si>
  <si>
    <t xml:space="preserve"> / 12</t>
  </si>
  <si>
    <t>ACTUAL</t>
  </si>
  <si>
    <t>INCOME ---</t>
  </si>
  <si>
    <t>Salary/wages - gross</t>
  </si>
  <si>
    <t>Bonuses - gross</t>
  </si>
  <si>
    <t>Other</t>
  </si>
  <si>
    <t>Total Gross Income</t>
  </si>
  <si>
    <t>Less:</t>
  </si>
  <si>
    <t xml:space="preserve">Tithes </t>
  </si>
  <si>
    <t>Offerings</t>
  </si>
  <si>
    <t>Payroll taxes-total</t>
  </si>
  <si>
    <t xml:space="preserve">     Working Cash Budget</t>
  </si>
  <si>
    <t>HOUSING - 33%</t>
  </si>
  <si>
    <t>Mortgage/rent</t>
  </si>
  <si>
    <t>Oil/Gas</t>
  </si>
  <si>
    <t>Electricity</t>
  </si>
  <si>
    <t>Water/sewer</t>
  </si>
  <si>
    <t>Telephone</t>
  </si>
  <si>
    <t>Taxes/insurance</t>
  </si>
  <si>
    <t>Maintenance</t>
  </si>
  <si>
    <t>food - 20%</t>
  </si>
  <si>
    <t>TRANSPORTATION - 12%</t>
  </si>
  <si>
    <t>Auto loans</t>
  </si>
  <si>
    <t>Gas/oil</t>
  </si>
  <si>
    <t>Insurance</t>
  </si>
  <si>
    <t>Taxes/license</t>
  </si>
  <si>
    <t>DEBTS - 6%</t>
  </si>
  <si>
    <t>Credit cards</t>
  </si>
  <si>
    <t>Installment loans</t>
  </si>
  <si>
    <t>SAVINGS - FUTURE - 5%</t>
  </si>
  <si>
    <t>INSURANCE - 6%</t>
  </si>
  <si>
    <t>Life</t>
  </si>
  <si>
    <t>Health</t>
  </si>
  <si>
    <t>medical - 5%</t>
  </si>
  <si>
    <t>Doctor/Dentist</t>
  </si>
  <si>
    <t>Prescriptions</t>
  </si>
  <si>
    <t>RECREATION - 5%</t>
  </si>
  <si>
    <t>Eat out</t>
  </si>
  <si>
    <t>Vacation/trip</t>
  </si>
  <si>
    <t>Babysitters</t>
  </si>
  <si>
    <t>CLOTHING - 4%</t>
  </si>
  <si>
    <t>MISC. - 4%</t>
  </si>
  <si>
    <t>Gifts</t>
  </si>
  <si>
    <t>Hair care</t>
  </si>
  <si>
    <t>Pocket $</t>
  </si>
  <si>
    <t>TOTAL</t>
  </si>
  <si>
    <t>Interest &amp; Dividends</t>
  </si>
  <si>
    <t>401k/savings withheld</t>
  </si>
  <si>
    <t xml:space="preserve"> </t>
  </si>
  <si>
    <t>Enter income or expense per how it is received or billed</t>
  </si>
  <si>
    <t>Ex.  Weekly, bi-weekly, monthly,semi-monthly, quarterly, semi-annually, annually, daily</t>
  </si>
  <si>
    <t>Most income is weekly, or bi-weekly</t>
  </si>
  <si>
    <t>Most expenses are monthly, some utilities are quarterly, taxes: semi-annual</t>
  </si>
  <si>
    <t>PER Period (Col D)</t>
  </si>
  <si>
    <t>TIMES - factor</t>
  </si>
  <si>
    <t>put in multiplier to get an annual (12-mo) figure for budget</t>
  </si>
  <si>
    <t>[A]</t>
  </si>
  <si>
    <t>[B]</t>
  </si>
  <si>
    <t>[C]</t>
  </si>
  <si>
    <t>[D]</t>
  </si>
  <si>
    <t>[C] - [B]</t>
  </si>
  <si>
    <t>Replace the "1" (annual) with appropriate multiplier, i.e.;</t>
  </si>
  <si>
    <t>for bi-weekly</t>
  </si>
  <si>
    <t>for monthly</t>
  </si>
  <si>
    <t>for quarterly</t>
  </si>
  <si>
    <t>for weekly</t>
  </si>
  <si>
    <t>etc</t>
  </si>
  <si>
    <t>This is the full-year amount for budgeting process</t>
  </si>
  <si>
    <t>Every item should be expressed as an annual number here.</t>
  </si>
  <si>
    <t>Divide the numbers in the Annual column by 12 to obtain monthly budget</t>
  </si>
  <si>
    <t>NOTE:  Through Col B is what is needed for your monthly budget.  You could stop here.</t>
  </si>
  <si>
    <t>ANALYSIS</t>
  </si>
  <si>
    <t>If you wish to analyze how you are actually doing compared to budget,</t>
  </si>
  <si>
    <t>you can use the last two columns monthly.</t>
  </si>
  <si>
    <t>If you have this in Excel, you can add columns to record your spending</t>
  </si>
  <si>
    <t>each month of the year - and do various analysis steps, as you like/need.</t>
  </si>
  <si>
    <t>I do encourage this exercise.</t>
  </si>
  <si>
    <t>In this column you enter what was actually spent by category for the month</t>
  </si>
  <si>
    <t>you are analyzing.</t>
  </si>
  <si>
    <t>This column subtracts budget number from the actual number</t>
  </si>
  <si>
    <t>Positive number answers indicate you received/spent more than budgeted.</t>
  </si>
  <si>
    <t>Negative numbers indicate you underspent the monthly budget this month.</t>
  </si>
  <si>
    <t>Note that for quarterly bills, you should show underspending for two months</t>
  </si>
  <si>
    <t xml:space="preserve">     and overspending for the month you pay the quarterly bill.</t>
  </si>
  <si>
    <t>As an additional tool, you can insert columns to keep a running (over)under budget for</t>
  </si>
  <si>
    <t>the year-to-date month just ended.  This can give a sense of where you are</t>
  </si>
  <si>
    <t>at any point during the year.  If serious under-income or over-expense is</t>
  </si>
  <si>
    <t>showing, you can spend moments to understand why - and perhaps prompt</t>
  </si>
  <si>
    <t>to adjust other things for the rest of the year to come out ok.</t>
  </si>
  <si>
    <t>income</t>
  </si>
  <si>
    <t xml:space="preserve">       Total expenditures</t>
  </si>
  <si>
    <t>Note</t>
  </si>
  <si>
    <t>Percentages in far left column are guidelines/suggestions of average family.</t>
  </si>
  <si>
    <t>Yours may come out differently.  Income is primary control figure for normal</t>
  </si>
  <si>
    <t>budget.</t>
  </si>
  <si>
    <t>Expenses</t>
  </si>
  <si>
    <t>NET</t>
  </si>
  <si>
    <t>YEAR</t>
  </si>
  <si>
    <t>fridays</t>
  </si>
  <si>
    <t>first pay Jan 9</t>
  </si>
  <si>
    <t>JAN 31</t>
  </si>
  <si>
    <t>part-time H &amp; W</t>
  </si>
  <si>
    <t>Other-proptx du feb</t>
  </si>
  <si>
    <t>figure yearly</t>
  </si>
  <si>
    <t>If doesn't work out, need more income or less expenses. Decisions.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</si>
</sst>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Castellar"/>
      <family val="1"/>
    </font>
    <font>
      <sz val="10"/>
      <name val="Castellar"/>
      <family val="1"/>
    </font>
    <font>
      <u/>
      <sz val="10"/>
      <name val="Arial"/>
    </font>
    <font>
      <sz val="10"/>
      <color theme="8" tint="-0.249977111117893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1" fillId="0" borderId="0" xfId="0" applyFont="1"/>
    <xf numFmtId="0" fontId="5" fillId="0" borderId="0" xfId="0" applyFont="1"/>
    <xf numFmtId="0" fontId="0" fillId="3" borderId="0" xfId="0" applyFill="1"/>
    <xf numFmtId="0" fontId="6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9" fontId="1" fillId="4" borderId="3" xfId="0" applyNumberFormat="1" applyFont="1" applyFill="1" applyBorder="1"/>
    <xf numFmtId="0" fontId="0" fillId="5" borderId="0" xfId="0" applyFill="1"/>
    <xf numFmtId="0" fontId="8" fillId="3" borderId="0" xfId="0" applyFont="1" applyFill="1"/>
    <xf numFmtId="9" fontId="1" fillId="0" borderId="8" xfId="0" applyNumberFormat="1" applyFont="1" applyBorder="1"/>
    <xf numFmtId="0" fontId="1" fillId="0" borderId="9" xfId="0" applyFont="1" applyBorder="1"/>
    <xf numFmtId="0" fontId="0" fillId="0" borderId="9" xfId="0" applyBorder="1"/>
    <xf numFmtId="0" fontId="8" fillId="6" borderId="10" xfId="0" applyFont="1" applyFill="1" applyBorder="1"/>
    <xf numFmtId="9" fontId="4" fillId="2" borderId="7" xfId="0" applyNumberFormat="1" applyFont="1" applyFill="1" applyBorder="1"/>
    <xf numFmtId="0" fontId="0" fillId="0" borderId="6" xfId="0" applyBorder="1" applyAlignment="1">
      <alignment horizontal="center"/>
    </xf>
    <xf numFmtId="0" fontId="0" fillId="7" borderId="3" xfId="0" applyFill="1" applyBorder="1"/>
    <xf numFmtId="0" fontId="8" fillId="8" borderId="0" xfId="0" applyFont="1" applyFill="1"/>
    <xf numFmtId="0" fontId="0" fillId="9" borderId="0" xfId="0" applyFill="1"/>
    <xf numFmtId="164" fontId="8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7" borderId="3" xfId="0" applyNumberFormat="1" applyFill="1" applyBorder="1"/>
    <xf numFmtId="164" fontId="0" fillId="3" borderId="0" xfId="0" applyNumberFormat="1" applyFill="1"/>
    <xf numFmtId="164" fontId="0" fillId="9" borderId="0" xfId="0" applyNumberFormat="1" applyFill="1"/>
    <xf numFmtId="164" fontId="8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>
      <selection activeCell="F58" sqref="F58"/>
    </sheetView>
  </sheetViews>
  <sheetFormatPr defaultRowHeight="12.75" x14ac:dyDescent="0.2"/>
  <cols>
    <col min="4" max="9" width="10.7109375" customWidth="1"/>
  </cols>
  <sheetData>
    <row r="1" spans="1:9" x14ac:dyDescent="0.2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ht="13.5" thickBot="1" x14ac:dyDescent="0.25">
      <c r="F2" s="21" t="s">
        <v>65</v>
      </c>
      <c r="G2" s="21" t="s">
        <v>66</v>
      </c>
      <c r="H2" s="21" t="s">
        <v>67</v>
      </c>
      <c r="I2" s="21" t="s">
        <v>68</v>
      </c>
    </row>
    <row r="3" spans="1:9" ht="13.5" thickBot="1" x14ac:dyDescent="0.25">
      <c r="A3" s="18" t="s">
        <v>106</v>
      </c>
      <c r="B3" s="8">
        <v>2015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5</v>
      </c>
      <c r="I3" s="3" t="s">
        <v>6</v>
      </c>
    </row>
    <row r="4" spans="1:9" x14ac:dyDescent="0.2">
      <c r="D4" s="4" t="s">
        <v>7</v>
      </c>
      <c r="E4" s="4" t="s">
        <v>8</v>
      </c>
      <c r="F4" s="20" t="s">
        <v>1</v>
      </c>
      <c r="G4" s="2" t="s">
        <v>9</v>
      </c>
      <c r="H4" s="2" t="s">
        <v>10</v>
      </c>
      <c r="I4" s="20" t="s">
        <v>69</v>
      </c>
    </row>
    <row r="5" spans="1:9" x14ac:dyDescent="0.2">
      <c r="A5" s="6" t="s">
        <v>11</v>
      </c>
    </row>
    <row r="6" spans="1:9" x14ac:dyDescent="0.2">
      <c r="A6" t="s">
        <v>12</v>
      </c>
      <c r="D6" s="5"/>
      <c r="E6" s="1">
        <v>1</v>
      </c>
      <c r="F6" s="5">
        <f>+D6*E6</f>
        <v>0</v>
      </c>
      <c r="G6" s="5">
        <f>+F6/12</f>
        <v>0</v>
      </c>
      <c r="H6" s="5">
        <v>0</v>
      </c>
      <c r="I6" s="5">
        <f>+H6-G6</f>
        <v>0</v>
      </c>
    </row>
    <row r="7" spans="1:9" x14ac:dyDescent="0.2">
      <c r="A7" t="s">
        <v>13</v>
      </c>
      <c r="D7" s="5"/>
      <c r="E7" s="1">
        <v>1</v>
      </c>
      <c r="F7" s="5">
        <f t="shared" ref="F7:F9" si="0">+D7*E7</f>
        <v>0</v>
      </c>
      <c r="G7" s="5">
        <f t="shared" ref="G7:G9" si="1">+F7/12</f>
        <v>0</v>
      </c>
      <c r="H7" s="5">
        <v>0</v>
      </c>
      <c r="I7" s="5">
        <f t="shared" ref="I7:I9" si="2">+H7-G7</f>
        <v>0</v>
      </c>
    </row>
    <row r="8" spans="1:9" x14ac:dyDescent="0.2">
      <c r="A8" t="s">
        <v>55</v>
      </c>
      <c r="D8" s="5"/>
      <c r="E8" s="1">
        <v>1</v>
      </c>
      <c r="F8" s="5">
        <f t="shared" si="0"/>
        <v>0</v>
      </c>
      <c r="G8" s="5">
        <f t="shared" si="1"/>
        <v>0</v>
      </c>
      <c r="H8" s="5">
        <v>0</v>
      </c>
      <c r="I8" s="5">
        <f t="shared" si="2"/>
        <v>0</v>
      </c>
    </row>
    <row r="9" spans="1:9" ht="13.5" thickBot="1" x14ac:dyDescent="0.25">
      <c r="A9" t="s">
        <v>14</v>
      </c>
      <c r="D9" s="5"/>
      <c r="E9" s="1">
        <v>1</v>
      </c>
      <c r="F9" s="5">
        <f t="shared" si="0"/>
        <v>0</v>
      </c>
      <c r="G9" s="5">
        <f t="shared" si="1"/>
        <v>0</v>
      </c>
      <c r="H9" s="5">
        <v>0</v>
      </c>
      <c r="I9" s="5">
        <f t="shared" si="2"/>
        <v>0</v>
      </c>
    </row>
    <row r="10" spans="1:9" ht="13.5" thickBot="1" x14ac:dyDescent="0.25">
      <c r="B10" t="s">
        <v>15</v>
      </c>
      <c r="D10" s="8"/>
      <c r="E10" s="23"/>
      <c r="F10" s="8">
        <f>SUM(F6:F9)</f>
        <v>0</v>
      </c>
      <c r="G10" s="8">
        <f t="shared" ref="G10:I10" si="3">SUM(G6:G9)</f>
        <v>0</v>
      </c>
      <c r="H10" s="8">
        <f t="shared" si="3"/>
        <v>0</v>
      </c>
      <c r="I10" s="8">
        <f t="shared" si="3"/>
        <v>0</v>
      </c>
    </row>
    <row r="11" spans="1:9" x14ac:dyDescent="0.2">
      <c r="A11" s="9" t="s">
        <v>16</v>
      </c>
    </row>
    <row r="12" spans="1:9" x14ac:dyDescent="0.2">
      <c r="A12" t="s">
        <v>17</v>
      </c>
      <c r="D12" s="5"/>
      <c r="E12" s="1">
        <v>-1</v>
      </c>
      <c r="F12" s="5">
        <f t="shared" ref="F12:F15" si="4">+D12*E12</f>
        <v>0</v>
      </c>
      <c r="G12" s="5">
        <f t="shared" ref="G12:G57" si="5">+F12/12</f>
        <v>0</v>
      </c>
      <c r="H12" s="5">
        <v>0</v>
      </c>
      <c r="I12" s="5">
        <f t="shared" ref="I12:I15" si="6">+H12-G12</f>
        <v>0</v>
      </c>
    </row>
    <row r="13" spans="1:9" x14ac:dyDescent="0.2">
      <c r="A13" t="s">
        <v>18</v>
      </c>
      <c r="D13" s="5"/>
      <c r="E13" s="1">
        <v>-1</v>
      </c>
      <c r="F13" s="5">
        <f t="shared" si="4"/>
        <v>0</v>
      </c>
      <c r="G13" s="5">
        <f t="shared" si="5"/>
        <v>0</v>
      </c>
      <c r="H13" s="5">
        <v>0</v>
      </c>
      <c r="I13" s="5">
        <f t="shared" si="6"/>
        <v>0</v>
      </c>
    </row>
    <row r="14" spans="1:9" x14ac:dyDescent="0.2">
      <c r="A14" t="s">
        <v>56</v>
      </c>
      <c r="D14" s="5"/>
      <c r="E14" s="1">
        <v>-1</v>
      </c>
      <c r="F14" s="5">
        <f t="shared" si="4"/>
        <v>0</v>
      </c>
      <c r="G14" s="5">
        <f t="shared" si="5"/>
        <v>0</v>
      </c>
      <c r="H14" s="5">
        <v>0</v>
      </c>
      <c r="I14" s="5">
        <f t="shared" si="6"/>
        <v>0</v>
      </c>
    </row>
    <row r="15" spans="1:9" ht="13.5" thickBot="1" x14ac:dyDescent="0.25">
      <c r="A15" t="s">
        <v>19</v>
      </c>
      <c r="D15" s="5"/>
      <c r="E15" s="1">
        <v>-1</v>
      </c>
      <c r="F15" s="7">
        <f t="shared" si="4"/>
        <v>0</v>
      </c>
      <c r="G15" s="5">
        <f t="shared" si="5"/>
        <v>0</v>
      </c>
      <c r="H15" s="5">
        <v>0</v>
      </c>
      <c r="I15" s="5">
        <f t="shared" si="6"/>
        <v>0</v>
      </c>
    </row>
    <row r="16" spans="1:9" ht="14.25" thickBot="1" x14ac:dyDescent="0.3">
      <c r="A16" s="26" t="s">
        <v>20</v>
      </c>
      <c r="B16" s="27"/>
      <c r="C16" s="27"/>
      <c r="D16" s="28" t="s">
        <v>98</v>
      </c>
      <c r="E16" s="29">
        <v>1</v>
      </c>
      <c r="F16" s="31">
        <f>SUM(F10:F15)</f>
        <v>0</v>
      </c>
      <c r="G16" s="31">
        <f t="shared" ref="G16:I16" si="7">SUM(G10:G15)</f>
        <v>0</v>
      </c>
      <c r="H16" s="31">
        <f t="shared" si="7"/>
        <v>0</v>
      </c>
      <c r="I16" s="31">
        <f t="shared" si="7"/>
        <v>0</v>
      </c>
    </row>
    <row r="17" spans="1:9" ht="13.5" x14ac:dyDescent="0.25">
      <c r="A17" s="11" t="s">
        <v>21</v>
      </c>
      <c r="E17" s="25"/>
    </row>
    <row r="18" spans="1:9" x14ac:dyDescent="0.2">
      <c r="B18" t="s">
        <v>22</v>
      </c>
      <c r="D18" s="5"/>
      <c r="E18" s="1">
        <v>1</v>
      </c>
      <c r="F18" s="5">
        <f t="shared" ref="F18:F26" si="8">+D18*E18</f>
        <v>0</v>
      </c>
      <c r="G18" s="5">
        <f t="shared" si="5"/>
        <v>0</v>
      </c>
      <c r="H18" s="5">
        <v>0</v>
      </c>
      <c r="I18" s="5">
        <f t="shared" ref="I18:I26" si="9">+H18-G18</f>
        <v>0</v>
      </c>
    </row>
    <row r="19" spans="1:9" x14ac:dyDescent="0.2">
      <c r="B19" t="s">
        <v>23</v>
      </c>
      <c r="D19" s="5"/>
      <c r="E19" s="1">
        <v>1</v>
      </c>
      <c r="F19" s="5">
        <f t="shared" si="8"/>
        <v>0</v>
      </c>
      <c r="G19" s="5">
        <f t="shared" si="5"/>
        <v>0</v>
      </c>
      <c r="H19" s="5">
        <v>0</v>
      </c>
      <c r="I19" s="5">
        <f t="shared" si="9"/>
        <v>0</v>
      </c>
    </row>
    <row r="20" spans="1:9" x14ac:dyDescent="0.2">
      <c r="B20" t="s">
        <v>24</v>
      </c>
      <c r="D20" s="5"/>
      <c r="E20" s="1">
        <v>1</v>
      </c>
      <c r="F20" s="5">
        <f t="shared" si="8"/>
        <v>0</v>
      </c>
      <c r="G20" s="5">
        <f t="shared" si="5"/>
        <v>0</v>
      </c>
      <c r="H20" s="5">
        <v>0</v>
      </c>
      <c r="I20" s="5">
        <f t="shared" si="9"/>
        <v>0</v>
      </c>
    </row>
    <row r="21" spans="1:9" x14ac:dyDescent="0.2">
      <c r="B21" t="s">
        <v>25</v>
      </c>
      <c r="D21" s="5"/>
      <c r="E21" s="1">
        <v>1</v>
      </c>
      <c r="F21" s="5">
        <f t="shared" si="8"/>
        <v>0</v>
      </c>
      <c r="G21" s="5">
        <f t="shared" si="5"/>
        <v>0</v>
      </c>
      <c r="H21" s="5">
        <v>0</v>
      </c>
      <c r="I21" s="5">
        <f t="shared" si="9"/>
        <v>0</v>
      </c>
    </row>
    <row r="22" spans="1:9" x14ac:dyDescent="0.2">
      <c r="B22" t="s">
        <v>26</v>
      </c>
      <c r="D22" s="5"/>
      <c r="E22" s="1">
        <v>1</v>
      </c>
      <c r="F22" s="5">
        <f t="shared" si="8"/>
        <v>0</v>
      </c>
      <c r="G22" s="5">
        <f t="shared" si="5"/>
        <v>0</v>
      </c>
      <c r="H22" s="5">
        <v>0</v>
      </c>
      <c r="I22" s="5">
        <f t="shared" si="9"/>
        <v>0</v>
      </c>
    </row>
    <row r="23" spans="1:9" x14ac:dyDescent="0.2">
      <c r="B23" t="s">
        <v>27</v>
      </c>
      <c r="D23" s="5"/>
      <c r="E23" s="1">
        <v>1</v>
      </c>
      <c r="F23" s="5">
        <f t="shared" si="8"/>
        <v>0</v>
      </c>
      <c r="G23" s="5">
        <f t="shared" si="5"/>
        <v>0</v>
      </c>
      <c r="H23" s="5">
        <v>0</v>
      </c>
      <c r="I23" s="5">
        <f t="shared" si="9"/>
        <v>0</v>
      </c>
    </row>
    <row r="24" spans="1:9" x14ac:dyDescent="0.2">
      <c r="B24" t="s">
        <v>28</v>
      </c>
      <c r="D24" s="5"/>
      <c r="E24" s="1">
        <v>1</v>
      </c>
      <c r="F24" s="5">
        <f t="shared" si="8"/>
        <v>0</v>
      </c>
      <c r="G24" s="5">
        <f t="shared" si="5"/>
        <v>0</v>
      </c>
      <c r="H24" s="5">
        <v>0</v>
      </c>
      <c r="I24" s="5">
        <f t="shared" si="9"/>
        <v>0</v>
      </c>
    </row>
    <row r="25" spans="1:9" ht="13.5" thickBot="1" x14ac:dyDescent="0.25">
      <c r="B25" t="s">
        <v>14</v>
      </c>
      <c r="D25" s="7"/>
      <c r="E25" s="1">
        <v>1</v>
      </c>
      <c r="F25" s="5">
        <f t="shared" si="8"/>
        <v>0</v>
      </c>
      <c r="G25" s="5">
        <f t="shared" si="5"/>
        <v>0</v>
      </c>
      <c r="H25" s="5">
        <v>0</v>
      </c>
      <c r="I25" s="5">
        <f t="shared" si="9"/>
        <v>0</v>
      </c>
    </row>
    <row r="26" spans="1:9" ht="14.25" thickBot="1" x14ac:dyDescent="0.3">
      <c r="A26" s="11" t="s">
        <v>29</v>
      </c>
      <c r="D26" s="8"/>
      <c r="E26" s="30">
        <v>1</v>
      </c>
      <c r="F26" s="5">
        <f t="shared" si="8"/>
        <v>0</v>
      </c>
      <c r="G26" s="5">
        <f t="shared" si="5"/>
        <v>0</v>
      </c>
      <c r="H26" s="5">
        <v>0</v>
      </c>
      <c r="I26" s="5">
        <f t="shared" si="9"/>
        <v>0</v>
      </c>
    </row>
    <row r="27" spans="1:9" ht="13.5" x14ac:dyDescent="0.25">
      <c r="A27" s="11" t="s">
        <v>30</v>
      </c>
      <c r="D27" s="12"/>
      <c r="E27" s="12"/>
      <c r="F27" s="12"/>
      <c r="G27" s="12"/>
      <c r="H27" s="12"/>
      <c r="I27" s="12"/>
    </row>
    <row r="28" spans="1:9" x14ac:dyDescent="0.2">
      <c r="B28" t="s">
        <v>31</v>
      </c>
      <c r="D28" s="5"/>
      <c r="E28" s="1">
        <v>1</v>
      </c>
      <c r="F28" s="5">
        <f t="shared" ref="F28:F33" si="10">+D28*E28</f>
        <v>0</v>
      </c>
      <c r="G28" s="5">
        <f t="shared" si="5"/>
        <v>0</v>
      </c>
      <c r="H28" s="5">
        <v>0</v>
      </c>
      <c r="I28" s="5">
        <f t="shared" ref="I28:I33" si="11">+H28-G28</f>
        <v>0</v>
      </c>
    </row>
    <row r="29" spans="1:9" x14ac:dyDescent="0.2">
      <c r="B29" t="s">
        <v>32</v>
      </c>
      <c r="D29" s="5"/>
      <c r="E29" s="1">
        <v>1</v>
      </c>
      <c r="F29" s="5">
        <f t="shared" si="10"/>
        <v>0</v>
      </c>
      <c r="G29" s="5">
        <f t="shared" si="5"/>
        <v>0</v>
      </c>
      <c r="H29" s="5">
        <v>0</v>
      </c>
      <c r="I29" s="5">
        <f t="shared" si="11"/>
        <v>0</v>
      </c>
    </row>
    <row r="30" spans="1:9" x14ac:dyDescent="0.2">
      <c r="B30" t="s">
        <v>28</v>
      </c>
      <c r="D30" s="5"/>
      <c r="E30" s="1">
        <v>1</v>
      </c>
      <c r="F30" s="5">
        <f t="shared" si="10"/>
        <v>0</v>
      </c>
      <c r="G30" s="5">
        <f t="shared" si="5"/>
        <v>0</v>
      </c>
      <c r="H30" s="5">
        <v>0</v>
      </c>
      <c r="I30" s="5">
        <f t="shared" si="11"/>
        <v>0</v>
      </c>
    </row>
    <row r="31" spans="1:9" x14ac:dyDescent="0.2">
      <c r="B31" t="s">
        <v>33</v>
      </c>
      <c r="D31" s="5"/>
      <c r="E31" s="1">
        <v>1</v>
      </c>
      <c r="F31" s="5">
        <f t="shared" si="10"/>
        <v>0</v>
      </c>
      <c r="G31" s="5">
        <f t="shared" si="5"/>
        <v>0</v>
      </c>
      <c r="H31" s="5">
        <v>0</v>
      </c>
      <c r="I31" s="5">
        <f t="shared" si="11"/>
        <v>0</v>
      </c>
    </row>
    <row r="32" spans="1:9" x14ac:dyDescent="0.2">
      <c r="B32" t="s">
        <v>34</v>
      </c>
      <c r="D32" s="5"/>
      <c r="E32" s="1">
        <v>1</v>
      </c>
      <c r="F32" s="5">
        <f t="shared" si="10"/>
        <v>0</v>
      </c>
      <c r="G32" s="5">
        <f t="shared" si="5"/>
        <v>0</v>
      </c>
      <c r="H32" s="5">
        <v>0</v>
      </c>
      <c r="I32" s="5">
        <f t="shared" si="11"/>
        <v>0</v>
      </c>
    </row>
    <row r="33" spans="1:9" x14ac:dyDescent="0.2">
      <c r="B33" t="s">
        <v>14</v>
      </c>
      <c r="D33" s="5"/>
      <c r="E33" s="1">
        <v>1</v>
      </c>
      <c r="F33" s="5">
        <f t="shared" si="10"/>
        <v>0</v>
      </c>
      <c r="G33" s="5">
        <f t="shared" si="5"/>
        <v>0</v>
      </c>
      <c r="H33" s="5">
        <v>0</v>
      </c>
      <c r="I33" s="5">
        <f t="shared" si="11"/>
        <v>0</v>
      </c>
    </row>
    <row r="34" spans="1:9" ht="13.5" x14ac:dyDescent="0.25">
      <c r="A34" s="11" t="s">
        <v>35</v>
      </c>
      <c r="D34" s="12"/>
      <c r="E34" s="12"/>
      <c r="F34" s="12"/>
      <c r="G34" s="12"/>
      <c r="H34" s="12"/>
      <c r="I34" s="12"/>
    </row>
    <row r="35" spans="1:9" x14ac:dyDescent="0.2">
      <c r="B35" t="s">
        <v>36</v>
      </c>
      <c r="D35" s="5"/>
      <c r="E35" s="1">
        <v>1</v>
      </c>
      <c r="F35" s="5">
        <f t="shared" ref="F35:F38" si="12">+D35*E35</f>
        <v>0</v>
      </c>
      <c r="G35" s="5">
        <f t="shared" si="5"/>
        <v>0</v>
      </c>
      <c r="H35" s="5">
        <v>0</v>
      </c>
      <c r="I35" s="5">
        <f t="shared" ref="I35:I38" si="13">+H35-G35</f>
        <v>0</v>
      </c>
    </row>
    <row r="36" spans="1:9" x14ac:dyDescent="0.2">
      <c r="B36" t="s">
        <v>37</v>
      </c>
      <c r="D36" s="5"/>
      <c r="E36" s="1">
        <v>1</v>
      </c>
      <c r="F36" s="5">
        <f t="shared" si="12"/>
        <v>0</v>
      </c>
      <c r="G36" s="5">
        <f t="shared" si="5"/>
        <v>0</v>
      </c>
      <c r="H36" s="5">
        <v>0</v>
      </c>
      <c r="I36" s="5">
        <f t="shared" si="13"/>
        <v>0</v>
      </c>
    </row>
    <row r="37" spans="1:9" ht="13.5" thickBot="1" x14ac:dyDescent="0.25">
      <c r="B37" t="s">
        <v>14</v>
      </c>
      <c r="D37" s="7"/>
      <c r="E37" s="1">
        <v>1</v>
      </c>
      <c r="F37" s="5">
        <f t="shared" si="12"/>
        <v>0</v>
      </c>
      <c r="G37" s="5">
        <f t="shared" si="5"/>
        <v>0</v>
      </c>
      <c r="H37" s="5">
        <v>0</v>
      </c>
      <c r="I37" s="5">
        <f t="shared" si="13"/>
        <v>0</v>
      </c>
    </row>
    <row r="38" spans="1:9" ht="14.25" thickBot="1" x14ac:dyDescent="0.3">
      <c r="A38" s="11" t="s">
        <v>38</v>
      </c>
      <c r="D38" s="8"/>
      <c r="E38" s="1">
        <v>1</v>
      </c>
      <c r="F38" s="5">
        <f t="shared" si="12"/>
        <v>0</v>
      </c>
      <c r="G38" s="5">
        <f t="shared" si="5"/>
        <v>0</v>
      </c>
      <c r="H38" s="5">
        <v>0</v>
      </c>
      <c r="I38" s="5">
        <f t="shared" si="13"/>
        <v>0</v>
      </c>
    </row>
    <row r="39" spans="1:9" ht="13.5" x14ac:dyDescent="0.25">
      <c r="A39" s="11" t="s">
        <v>39</v>
      </c>
      <c r="D39" s="12"/>
      <c r="E39" s="12"/>
      <c r="F39" s="12"/>
      <c r="G39" s="12"/>
      <c r="H39" s="12"/>
      <c r="I39" s="12"/>
    </row>
    <row r="40" spans="1:9" x14ac:dyDescent="0.2">
      <c r="B40" t="s">
        <v>40</v>
      </c>
      <c r="D40" s="5"/>
      <c r="E40" s="1">
        <v>1</v>
      </c>
      <c r="F40" s="5">
        <f t="shared" ref="F40:F42" si="14">+D40*E40</f>
        <v>0</v>
      </c>
      <c r="G40" s="5">
        <f t="shared" si="5"/>
        <v>0</v>
      </c>
      <c r="H40" s="5">
        <v>0</v>
      </c>
      <c r="I40" s="5">
        <f t="shared" ref="I40:I42" si="15">+H40-G40</f>
        <v>0</v>
      </c>
    </row>
    <row r="41" spans="1:9" x14ac:dyDescent="0.2">
      <c r="B41" t="s">
        <v>41</v>
      </c>
      <c r="D41" s="5"/>
      <c r="E41" s="1">
        <v>1</v>
      </c>
      <c r="F41" s="5">
        <f t="shared" si="14"/>
        <v>0</v>
      </c>
      <c r="G41" s="5">
        <f t="shared" si="5"/>
        <v>0</v>
      </c>
      <c r="H41" s="5">
        <v>0</v>
      </c>
      <c r="I41" s="5">
        <f t="shared" si="15"/>
        <v>0</v>
      </c>
    </row>
    <row r="42" spans="1:9" x14ac:dyDescent="0.2">
      <c r="B42" t="s">
        <v>14</v>
      </c>
      <c r="D42" s="5"/>
      <c r="E42" s="1">
        <v>1</v>
      </c>
      <c r="F42" s="5">
        <f t="shared" si="14"/>
        <v>0</v>
      </c>
      <c r="G42" s="5">
        <f t="shared" si="5"/>
        <v>0</v>
      </c>
      <c r="H42" s="5">
        <v>0</v>
      </c>
      <c r="I42" s="5">
        <f t="shared" si="15"/>
        <v>0</v>
      </c>
    </row>
    <row r="43" spans="1:9" ht="13.5" x14ac:dyDescent="0.25">
      <c r="A43" s="11" t="s">
        <v>42</v>
      </c>
      <c r="D43" s="12"/>
      <c r="E43" s="12"/>
      <c r="F43" s="12"/>
      <c r="G43" s="12"/>
      <c r="H43" s="12"/>
      <c r="I43" s="12"/>
    </row>
    <row r="44" spans="1:9" x14ac:dyDescent="0.2">
      <c r="B44" t="s">
        <v>43</v>
      </c>
      <c r="D44" s="5"/>
      <c r="E44" s="1">
        <v>1</v>
      </c>
      <c r="F44" s="5">
        <f t="shared" ref="F44:F46" si="16">+D44*E44</f>
        <v>0</v>
      </c>
      <c r="G44" s="5">
        <f t="shared" si="5"/>
        <v>0</v>
      </c>
      <c r="H44" s="5">
        <v>0</v>
      </c>
      <c r="I44" s="5">
        <f t="shared" ref="I44:I46" si="17">+H44-G44</f>
        <v>0</v>
      </c>
    </row>
    <row r="45" spans="1:9" x14ac:dyDescent="0.2">
      <c r="B45" t="s">
        <v>44</v>
      </c>
      <c r="D45" s="5"/>
      <c r="E45" s="1">
        <v>1</v>
      </c>
      <c r="F45" s="5">
        <f t="shared" si="16"/>
        <v>0</v>
      </c>
      <c r="G45" s="5">
        <f t="shared" si="5"/>
        <v>0</v>
      </c>
      <c r="H45" s="5">
        <v>0</v>
      </c>
      <c r="I45" s="5">
        <f t="shared" si="17"/>
        <v>0</v>
      </c>
    </row>
    <row r="46" spans="1:9" x14ac:dyDescent="0.2">
      <c r="B46" t="s">
        <v>14</v>
      </c>
      <c r="D46" s="5"/>
      <c r="E46" s="1">
        <v>1</v>
      </c>
      <c r="F46" s="5">
        <f t="shared" si="16"/>
        <v>0</v>
      </c>
      <c r="G46" s="5">
        <f t="shared" si="5"/>
        <v>0</v>
      </c>
      <c r="H46" s="5">
        <v>0</v>
      </c>
      <c r="I46" s="5">
        <f t="shared" si="17"/>
        <v>0</v>
      </c>
    </row>
    <row r="47" spans="1:9" ht="13.5" x14ac:dyDescent="0.25">
      <c r="A47" s="11" t="s">
        <v>45</v>
      </c>
      <c r="D47" s="12"/>
      <c r="E47" s="12"/>
      <c r="F47" s="12"/>
      <c r="G47" s="12"/>
      <c r="H47" s="12"/>
      <c r="I47" s="12"/>
    </row>
    <row r="48" spans="1:9" x14ac:dyDescent="0.2">
      <c r="B48" t="s">
        <v>46</v>
      </c>
      <c r="D48" s="5"/>
      <c r="E48" s="1">
        <v>1</v>
      </c>
      <c r="F48" s="5">
        <f t="shared" ref="F48:F52" si="18">+D48*E48</f>
        <v>0</v>
      </c>
      <c r="G48" s="5">
        <f t="shared" si="5"/>
        <v>0</v>
      </c>
      <c r="H48" s="5">
        <v>0</v>
      </c>
      <c r="I48" s="5">
        <f t="shared" ref="I48:I52" si="19">+H48-G48</f>
        <v>0</v>
      </c>
    </row>
    <row r="49" spans="1:9" x14ac:dyDescent="0.2">
      <c r="B49" t="s">
        <v>47</v>
      </c>
      <c r="D49" s="5"/>
      <c r="E49" s="1">
        <v>1</v>
      </c>
      <c r="F49" s="5">
        <f t="shared" si="18"/>
        <v>0</v>
      </c>
      <c r="G49" s="5">
        <f t="shared" si="5"/>
        <v>0</v>
      </c>
      <c r="H49" s="5">
        <v>0</v>
      </c>
      <c r="I49" s="5">
        <f t="shared" si="19"/>
        <v>0</v>
      </c>
    </row>
    <row r="50" spans="1:9" x14ac:dyDescent="0.2">
      <c r="B50" t="s">
        <v>48</v>
      </c>
      <c r="D50" s="5"/>
      <c r="E50" s="1">
        <v>1</v>
      </c>
      <c r="F50" s="5">
        <f t="shared" si="18"/>
        <v>0</v>
      </c>
      <c r="G50" s="5">
        <f t="shared" si="5"/>
        <v>0</v>
      </c>
      <c r="H50" s="5">
        <v>0</v>
      </c>
      <c r="I50" s="5">
        <f t="shared" si="19"/>
        <v>0</v>
      </c>
    </row>
    <row r="51" spans="1:9" x14ac:dyDescent="0.2">
      <c r="B51" t="s">
        <v>14</v>
      </c>
      <c r="D51" s="7"/>
      <c r="E51" s="1">
        <v>1</v>
      </c>
      <c r="F51" s="5">
        <f t="shared" si="18"/>
        <v>0</v>
      </c>
      <c r="G51" s="5">
        <f t="shared" si="5"/>
        <v>0</v>
      </c>
      <c r="H51" s="5">
        <v>0</v>
      </c>
      <c r="I51" s="5">
        <f t="shared" si="19"/>
        <v>0</v>
      </c>
    </row>
    <row r="52" spans="1:9" ht="13.5" x14ac:dyDescent="0.25">
      <c r="A52" s="11" t="s">
        <v>49</v>
      </c>
      <c r="D52" s="5"/>
      <c r="E52" s="1">
        <v>1</v>
      </c>
      <c r="F52" s="5">
        <f t="shared" si="18"/>
        <v>0</v>
      </c>
      <c r="G52" s="5">
        <f t="shared" si="5"/>
        <v>0</v>
      </c>
      <c r="H52" s="5">
        <v>0</v>
      </c>
      <c r="I52" s="5">
        <f t="shared" si="19"/>
        <v>0</v>
      </c>
    </row>
    <row r="53" spans="1:9" ht="13.5" x14ac:dyDescent="0.25">
      <c r="A53" s="11" t="s">
        <v>50</v>
      </c>
      <c r="D53" s="12"/>
      <c r="E53" s="12"/>
      <c r="F53" s="12"/>
      <c r="G53" s="12"/>
      <c r="H53" s="12"/>
      <c r="I53" s="12"/>
    </row>
    <row r="54" spans="1:9" x14ac:dyDescent="0.2">
      <c r="B54" t="s">
        <v>51</v>
      </c>
      <c r="D54" s="5"/>
      <c r="E54" s="1">
        <v>1</v>
      </c>
      <c r="F54" s="5">
        <f t="shared" ref="F54:F56" si="20">+D54*E54</f>
        <v>0</v>
      </c>
      <c r="G54" s="5">
        <f t="shared" si="5"/>
        <v>0</v>
      </c>
      <c r="H54" s="5">
        <v>0</v>
      </c>
      <c r="I54" s="5">
        <f t="shared" ref="I54:I56" si="21">+H54-G54</f>
        <v>0</v>
      </c>
    </row>
    <row r="55" spans="1:9" x14ac:dyDescent="0.2">
      <c r="B55" t="s">
        <v>52</v>
      </c>
      <c r="D55" s="5"/>
      <c r="E55" s="1">
        <v>1</v>
      </c>
      <c r="F55" s="5">
        <f t="shared" si="20"/>
        <v>0</v>
      </c>
      <c r="G55" s="5">
        <f t="shared" si="5"/>
        <v>0</v>
      </c>
      <c r="H55" s="5">
        <v>0</v>
      </c>
      <c r="I55" s="5">
        <f t="shared" si="21"/>
        <v>0</v>
      </c>
    </row>
    <row r="56" spans="1:9" x14ac:dyDescent="0.2">
      <c r="B56" t="s">
        <v>53</v>
      </c>
      <c r="D56" s="5"/>
      <c r="E56" s="1">
        <v>1</v>
      </c>
      <c r="F56" s="5">
        <f t="shared" si="20"/>
        <v>0</v>
      </c>
      <c r="G56" s="5">
        <f t="shared" si="5"/>
        <v>0</v>
      </c>
      <c r="H56" s="5">
        <v>0</v>
      </c>
      <c r="I56" s="5">
        <f t="shared" si="21"/>
        <v>0</v>
      </c>
    </row>
    <row r="57" spans="1:9" ht="13.5" thickBot="1" x14ac:dyDescent="0.25">
      <c r="A57" s="24" t="s">
        <v>99</v>
      </c>
      <c r="B57" s="12"/>
      <c r="C57" s="12"/>
      <c r="D57" s="32" t="s">
        <v>104</v>
      </c>
      <c r="E57" s="12"/>
      <c r="F57" s="33">
        <f>SUM(F18:F56)</f>
        <v>0</v>
      </c>
      <c r="G57" s="33">
        <f t="shared" ref="G57:I57" si="22">SUM(G18:G56)</f>
        <v>0</v>
      </c>
      <c r="H57" s="33">
        <f t="shared" si="22"/>
        <v>0</v>
      </c>
      <c r="I57" s="33">
        <f t="shared" si="22"/>
        <v>0</v>
      </c>
    </row>
    <row r="58" spans="1:9" ht="13.5" thickBot="1" x14ac:dyDescent="0.25">
      <c r="A58" s="10" t="s">
        <v>54</v>
      </c>
      <c r="B58" s="9" t="s">
        <v>105</v>
      </c>
      <c r="C58" s="13" t="s">
        <v>54</v>
      </c>
      <c r="D58" s="8"/>
      <c r="E58" s="22" t="s">
        <v>57</v>
      </c>
      <c r="F58" s="8">
        <f>+F16-F57</f>
        <v>0</v>
      </c>
      <c r="G58" s="8">
        <f t="shared" ref="G58:I58" si="23">+G16-G57</f>
        <v>0</v>
      </c>
      <c r="H58" s="8">
        <f t="shared" si="23"/>
        <v>0</v>
      </c>
      <c r="I58" s="8">
        <f t="shared" si="23"/>
        <v>0</v>
      </c>
    </row>
    <row r="59" spans="1:9" x14ac:dyDescent="0.2">
      <c r="I59" t="s">
        <v>57</v>
      </c>
    </row>
  </sheetData>
  <mergeCells count="1">
    <mergeCell ref="A1:I1"/>
  </mergeCells>
  <phoneticPr fontId="0" type="noConversion"/>
  <printOptions horizontalCentered="1"/>
  <pageMargins left="0.5" right="0.5" top="0.5" bottom="0.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B53" sqref="B53"/>
    </sheetView>
  </sheetViews>
  <sheetFormatPr defaultRowHeight="12.75" x14ac:dyDescent="0.2"/>
  <cols>
    <col min="1" max="1" width="10.7109375" customWidth="1"/>
  </cols>
  <sheetData>
    <row r="1" spans="1:8" x14ac:dyDescent="0.2">
      <c r="A1" s="18" t="s">
        <v>62</v>
      </c>
    </row>
    <row r="2" spans="1:8" x14ac:dyDescent="0.2">
      <c r="B2" t="s">
        <v>58</v>
      </c>
    </row>
    <row r="3" spans="1:8" x14ac:dyDescent="0.2">
      <c r="A3" s="17" t="s">
        <v>59</v>
      </c>
      <c r="B3" s="17"/>
      <c r="C3" s="17"/>
      <c r="D3" s="17"/>
      <c r="E3" s="17"/>
      <c r="F3" s="17"/>
      <c r="G3" s="17"/>
      <c r="H3" s="17"/>
    </row>
    <row r="4" spans="1:8" x14ac:dyDescent="0.2">
      <c r="B4" s="18" t="s">
        <v>60</v>
      </c>
    </row>
    <row r="5" spans="1:8" x14ac:dyDescent="0.2">
      <c r="B5" s="18" t="s">
        <v>61</v>
      </c>
    </row>
    <row r="7" spans="1:8" x14ac:dyDescent="0.2">
      <c r="A7" s="18" t="s">
        <v>63</v>
      </c>
    </row>
    <row r="8" spans="1:8" x14ac:dyDescent="0.2">
      <c r="B8" s="18" t="s">
        <v>64</v>
      </c>
    </row>
    <row r="9" spans="1:8" x14ac:dyDescent="0.2">
      <c r="B9" s="18" t="s">
        <v>70</v>
      </c>
    </row>
    <row r="10" spans="1:8" x14ac:dyDescent="0.2">
      <c r="C10">
        <v>26</v>
      </c>
      <c r="D10" s="18" t="s">
        <v>71</v>
      </c>
    </row>
    <row r="11" spans="1:8" x14ac:dyDescent="0.2">
      <c r="C11">
        <v>12</v>
      </c>
      <c r="D11" s="18" t="s">
        <v>72</v>
      </c>
    </row>
    <row r="12" spans="1:8" x14ac:dyDescent="0.2">
      <c r="C12">
        <v>4</v>
      </c>
      <c r="D12" s="18" t="s">
        <v>73</v>
      </c>
    </row>
    <row r="13" spans="1:8" x14ac:dyDescent="0.2">
      <c r="C13">
        <v>52</v>
      </c>
      <c r="D13" s="18" t="s">
        <v>74</v>
      </c>
      <c r="F13" s="18" t="s">
        <v>75</v>
      </c>
    </row>
    <row r="15" spans="1:8" x14ac:dyDescent="0.2">
      <c r="A15" s="18" t="s">
        <v>4</v>
      </c>
      <c r="B15" s="18" t="s">
        <v>76</v>
      </c>
    </row>
    <row r="16" spans="1:8" x14ac:dyDescent="0.2">
      <c r="A16" s="21" t="s">
        <v>65</v>
      </c>
      <c r="B16" s="18" t="s">
        <v>77</v>
      </c>
    </row>
    <row r="19" spans="1:8" x14ac:dyDescent="0.2">
      <c r="A19" s="18" t="s">
        <v>5</v>
      </c>
      <c r="B19" s="18" t="s">
        <v>78</v>
      </c>
    </row>
    <row r="20" spans="1:8" x14ac:dyDescent="0.2">
      <c r="A20" s="21" t="s">
        <v>66</v>
      </c>
    </row>
    <row r="22" spans="1:8" x14ac:dyDescent="0.2">
      <c r="A22" s="23"/>
      <c r="B22" s="23"/>
      <c r="C22" s="23"/>
      <c r="D22" s="23"/>
      <c r="E22" s="23"/>
      <c r="F22" s="23"/>
      <c r="G22" s="23"/>
      <c r="H22" s="23"/>
    </row>
    <row r="23" spans="1:8" x14ac:dyDescent="0.2">
      <c r="A23" s="18" t="s">
        <v>79</v>
      </c>
    </row>
    <row r="24" spans="1:8" x14ac:dyDescent="0.2">
      <c r="A24" s="23"/>
      <c r="B24" s="23"/>
      <c r="C24" s="23"/>
      <c r="D24" s="23"/>
      <c r="E24" s="23"/>
      <c r="F24" s="23"/>
      <c r="G24" s="23"/>
      <c r="H24" s="23"/>
    </row>
    <row r="26" spans="1:8" x14ac:dyDescent="0.2">
      <c r="A26" s="18" t="s">
        <v>80</v>
      </c>
      <c r="B26" s="18" t="s">
        <v>81</v>
      </c>
    </row>
    <row r="27" spans="1:8" x14ac:dyDescent="0.2">
      <c r="B27" s="18" t="s">
        <v>82</v>
      </c>
    </row>
    <row r="28" spans="1:8" x14ac:dyDescent="0.2">
      <c r="B28" s="18" t="s">
        <v>83</v>
      </c>
    </row>
    <row r="29" spans="1:8" x14ac:dyDescent="0.2">
      <c r="B29" s="18" t="s">
        <v>84</v>
      </c>
    </row>
    <row r="30" spans="1:8" x14ac:dyDescent="0.2">
      <c r="B30" s="18" t="s">
        <v>85</v>
      </c>
    </row>
    <row r="32" spans="1:8" x14ac:dyDescent="0.2">
      <c r="A32" s="18" t="s">
        <v>10</v>
      </c>
      <c r="B32" s="18" t="s">
        <v>86</v>
      </c>
    </row>
    <row r="33" spans="1:2" x14ac:dyDescent="0.2">
      <c r="B33" s="18" t="s">
        <v>87</v>
      </c>
    </row>
    <row r="35" spans="1:2" x14ac:dyDescent="0.2">
      <c r="A35" s="18" t="s">
        <v>6</v>
      </c>
      <c r="B35" s="18" t="s">
        <v>88</v>
      </c>
    </row>
    <row r="36" spans="1:2" x14ac:dyDescent="0.2">
      <c r="B36" s="18" t="s">
        <v>89</v>
      </c>
    </row>
    <row r="37" spans="1:2" x14ac:dyDescent="0.2">
      <c r="B37" s="18" t="s">
        <v>90</v>
      </c>
    </row>
    <row r="38" spans="1:2" x14ac:dyDescent="0.2">
      <c r="B38" s="18" t="s">
        <v>91</v>
      </c>
    </row>
    <row r="39" spans="1:2" x14ac:dyDescent="0.2">
      <c r="B39" s="18" t="s">
        <v>92</v>
      </c>
    </row>
    <row r="42" spans="1:2" x14ac:dyDescent="0.2">
      <c r="A42" s="18" t="s">
        <v>93</v>
      </c>
    </row>
    <row r="43" spans="1:2" x14ac:dyDescent="0.2">
      <c r="B43" s="18" t="s">
        <v>94</v>
      </c>
    </row>
    <row r="44" spans="1:2" x14ac:dyDescent="0.2">
      <c r="B44" s="18" t="s">
        <v>95</v>
      </c>
    </row>
    <row r="45" spans="1:2" x14ac:dyDescent="0.2">
      <c r="B45" s="18" t="s">
        <v>96</v>
      </c>
    </row>
    <row r="46" spans="1:2" x14ac:dyDescent="0.2">
      <c r="B46" s="18" t="s">
        <v>97</v>
      </c>
    </row>
    <row r="49" spans="1:3" x14ac:dyDescent="0.2">
      <c r="A49" s="18" t="s">
        <v>100</v>
      </c>
      <c r="B49" s="18" t="s">
        <v>101</v>
      </c>
    </row>
    <row r="50" spans="1:3" x14ac:dyDescent="0.2">
      <c r="B50" s="18" t="s">
        <v>102</v>
      </c>
    </row>
    <row r="51" spans="1:3" x14ac:dyDescent="0.2">
      <c r="C51" s="18" t="s">
        <v>103</v>
      </c>
    </row>
    <row r="52" spans="1:3" x14ac:dyDescent="0.2">
      <c r="B52" s="18" t="s">
        <v>113</v>
      </c>
    </row>
  </sheetData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workbookViewId="0">
      <selection activeCell="H14" sqref="H14"/>
    </sheetView>
  </sheetViews>
  <sheetFormatPr defaultRowHeight="12.75" x14ac:dyDescent="0.2"/>
  <cols>
    <col min="4" max="5" width="10.7109375" customWidth="1"/>
    <col min="6" max="9" width="10.7109375" style="38" customWidth="1"/>
  </cols>
  <sheetData>
    <row r="1" spans="1:9" x14ac:dyDescent="0.2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ht="13.5" thickBot="1" x14ac:dyDescent="0.25">
      <c r="F2" s="34" t="s">
        <v>65</v>
      </c>
      <c r="G2" s="34" t="s">
        <v>66</v>
      </c>
      <c r="H2" s="34" t="s">
        <v>67</v>
      </c>
      <c r="I2" s="34" t="s">
        <v>68</v>
      </c>
    </row>
    <row r="3" spans="1:9" ht="13.5" thickBot="1" x14ac:dyDescent="0.25">
      <c r="A3" s="18" t="s">
        <v>106</v>
      </c>
      <c r="B3" s="8">
        <v>2015</v>
      </c>
      <c r="D3" s="2" t="s">
        <v>2</v>
      </c>
      <c r="E3" s="2" t="s">
        <v>3</v>
      </c>
      <c r="F3" s="35" t="s">
        <v>4</v>
      </c>
      <c r="G3" s="35" t="s">
        <v>5</v>
      </c>
      <c r="H3" s="36" t="s">
        <v>5</v>
      </c>
      <c r="I3" s="36" t="s">
        <v>6</v>
      </c>
    </row>
    <row r="4" spans="1:9" x14ac:dyDescent="0.2">
      <c r="B4" s="9" t="s">
        <v>108</v>
      </c>
      <c r="D4" s="4" t="s">
        <v>7</v>
      </c>
      <c r="E4" s="4" t="s">
        <v>8</v>
      </c>
      <c r="F4" s="37" t="s">
        <v>1</v>
      </c>
      <c r="G4" s="35" t="s">
        <v>9</v>
      </c>
      <c r="H4" s="35" t="s">
        <v>10</v>
      </c>
      <c r="I4" s="37" t="s">
        <v>69</v>
      </c>
    </row>
    <row r="5" spans="1:9" x14ac:dyDescent="0.2">
      <c r="A5" s="6" t="s">
        <v>11</v>
      </c>
      <c r="H5" s="45" t="s">
        <v>109</v>
      </c>
    </row>
    <row r="6" spans="1:9" x14ac:dyDescent="0.2">
      <c r="A6" t="s">
        <v>12</v>
      </c>
      <c r="C6" s="9" t="s">
        <v>107</v>
      </c>
      <c r="D6" s="5">
        <v>1153.8499999999999</v>
      </c>
      <c r="E6" s="1">
        <v>26</v>
      </c>
      <c r="F6" s="39">
        <f>+D6*E6</f>
        <v>30000.1</v>
      </c>
      <c r="G6" s="39">
        <f>+F6/12</f>
        <v>2500.0083333333332</v>
      </c>
      <c r="H6" s="39">
        <v>2307.6999999999998</v>
      </c>
      <c r="I6" s="39">
        <f>+H6-G6</f>
        <v>-192.30833333333339</v>
      </c>
    </row>
    <row r="7" spans="1:9" x14ac:dyDescent="0.2">
      <c r="A7" t="s">
        <v>13</v>
      </c>
      <c r="D7" s="5">
        <v>1500</v>
      </c>
      <c r="E7" s="1">
        <v>1</v>
      </c>
      <c r="F7" s="39">
        <f t="shared" ref="F7:F9" si="0">+D7*E7</f>
        <v>1500</v>
      </c>
      <c r="G7" s="39">
        <f t="shared" ref="G7:G9" si="1">+F7/12</f>
        <v>125</v>
      </c>
      <c r="H7" s="39">
        <v>0</v>
      </c>
      <c r="I7" s="39">
        <f t="shared" ref="I7:I9" si="2">+H7-G7</f>
        <v>-125</v>
      </c>
    </row>
    <row r="8" spans="1:9" x14ac:dyDescent="0.2">
      <c r="A8" t="s">
        <v>55</v>
      </c>
      <c r="D8" s="5"/>
      <c r="E8" s="1">
        <v>1</v>
      </c>
      <c r="F8" s="39">
        <f t="shared" si="0"/>
        <v>0</v>
      </c>
      <c r="G8" s="39">
        <f t="shared" si="1"/>
        <v>0</v>
      </c>
      <c r="H8" s="39">
        <v>0</v>
      </c>
      <c r="I8" s="39">
        <f t="shared" si="2"/>
        <v>0</v>
      </c>
    </row>
    <row r="9" spans="1:9" ht="13.5" thickBot="1" x14ac:dyDescent="0.25">
      <c r="A9" t="s">
        <v>14</v>
      </c>
      <c r="B9" s="18" t="s">
        <v>110</v>
      </c>
      <c r="D9" s="5">
        <v>400</v>
      </c>
      <c r="E9" s="1">
        <v>12</v>
      </c>
      <c r="F9" s="39">
        <f t="shared" si="0"/>
        <v>4800</v>
      </c>
      <c r="G9" s="39">
        <f t="shared" si="1"/>
        <v>400</v>
      </c>
      <c r="H9" s="39">
        <v>400</v>
      </c>
      <c r="I9" s="39">
        <f t="shared" si="2"/>
        <v>0</v>
      </c>
    </row>
    <row r="10" spans="1:9" ht="13.5" thickBot="1" x14ac:dyDescent="0.25">
      <c r="B10" t="s">
        <v>15</v>
      </c>
      <c r="D10" s="8"/>
      <c r="E10" s="23"/>
      <c r="F10" s="40">
        <f>SUM(F6:F9)</f>
        <v>36300.1</v>
      </c>
      <c r="G10" s="40">
        <f t="shared" ref="G10:I10" si="3">SUM(G6:G9)</f>
        <v>3025.0083333333332</v>
      </c>
      <c r="H10" s="40">
        <f t="shared" si="3"/>
        <v>2707.7</v>
      </c>
      <c r="I10" s="40">
        <f t="shared" si="3"/>
        <v>-317.30833333333339</v>
      </c>
    </row>
    <row r="11" spans="1:9" x14ac:dyDescent="0.2">
      <c r="A11" s="9" t="s">
        <v>16</v>
      </c>
    </row>
    <row r="12" spans="1:9" x14ac:dyDescent="0.2">
      <c r="A12" t="s">
        <v>17</v>
      </c>
      <c r="D12" s="5">
        <v>302.5</v>
      </c>
      <c r="E12" s="1">
        <v>-12</v>
      </c>
      <c r="F12" s="39">
        <f t="shared" ref="F12:F15" si="4">+D12*E12</f>
        <v>-3630</v>
      </c>
      <c r="G12" s="39">
        <f t="shared" ref="G12:G56" si="5">+F12/12</f>
        <v>-302.5</v>
      </c>
      <c r="H12" s="39">
        <v>-271</v>
      </c>
      <c r="I12" s="39">
        <f t="shared" ref="I12:I15" si="6">+H12-G12</f>
        <v>31.5</v>
      </c>
    </row>
    <row r="13" spans="1:9" x14ac:dyDescent="0.2">
      <c r="A13" t="s">
        <v>18</v>
      </c>
      <c r="D13" s="5">
        <v>20</v>
      </c>
      <c r="E13" s="1">
        <v>-12</v>
      </c>
      <c r="F13" s="39">
        <f t="shared" si="4"/>
        <v>-240</v>
      </c>
      <c r="G13" s="39">
        <f t="shared" si="5"/>
        <v>-20</v>
      </c>
      <c r="H13" s="39">
        <v>-20</v>
      </c>
      <c r="I13" s="39">
        <f t="shared" si="6"/>
        <v>0</v>
      </c>
    </row>
    <row r="14" spans="1:9" x14ac:dyDescent="0.2">
      <c r="A14" t="s">
        <v>56</v>
      </c>
      <c r="D14" s="5">
        <v>57.69</v>
      </c>
      <c r="E14" s="1">
        <v>-26</v>
      </c>
      <c r="F14" s="39">
        <f t="shared" si="4"/>
        <v>-1499.94</v>
      </c>
      <c r="G14" s="39">
        <f t="shared" si="5"/>
        <v>-124.995</v>
      </c>
      <c r="H14" s="39">
        <v>-115.39</v>
      </c>
      <c r="I14" s="39">
        <f t="shared" si="6"/>
        <v>9.605000000000004</v>
      </c>
    </row>
    <row r="15" spans="1:9" ht="13.5" thickBot="1" x14ac:dyDescent="0.25">
      <c r="A15" t="s">
        <v>19</v>
      </c>
      <c r="D15" s="19" t="s">
        <v>112</v>
      </c>
      <c r="E15" s="1">
        <v>-1</v>
      </c>
      <c r="F15" s="41">
        <v>-5895</v>
      </c>
      <c r="G15" s="39">
        <f t="shared" si="5"/>
        <v>-491.25</v>
      </c>
      <c r="H15" s="39">
        <v>-439</v>
      </c>
      <c r="I15" s="39">
        <f t="shared" si="6"/>
        <v>52.25</v>
      </c>
    </row>
    <row r="16" spans="1:9" ht="14.25" thickBot="1" x14ac:dyDescent="0.3">
      <c r="A16" s="26" t="s">
        <v>20</v>
      </c>
      <c r="B16" s="27"/>
      <c r="C16" s="27"/>
      <c r="D16" s="28" t="s">
        <v>98</v>
      </c>
      <c r="E16" s="29">
        <v>1</v>
      </c>
      <c r="F16" s="42">
        <f>SUM(F10:F15)</f>
        <v>25035.16</v>
      </c>
      <c r="G16" s="42">
        <f t="shared" ref="G16:I16" si="7">SUM(G10:G15)</f>
        <v>2086.2633333333333</v>
      </c>
      <c r="H16" s="42">
        <f t="shared" si="7"/>
        <v>1862.31</v>
      </c>
      <c r="I16" s="42">
        <f t="shared" si="7"/>
        <v>-223.95333333333338</v>
      </c>
    </row>
    <row r="17" spans="1:9" ht="13.5" x14ac:dyDescent="0.25">
      <c r="A17" s="11" t="s">
        <v>21</v>
      </c>
      <c r="E17" s="25"/>
    </row>
    <row r="18" spans="1:9" x14ac:dyDescent="0.2">
      <c r="B18" t="s">
        <v>22</v>
      </c>
      <c r="D18" s="5">
        <v>460</v>
      </c>
      <c r="E18" s="1">
        <v>12</v>
      </c>
      <c r="F18" s="39">
        <f t="shared" ref="F18:F26" si="8">+D18*E18</f>
        <v>5520</v>
      </c>
      <c r="G18" s="39">
        <f t="shared" si="5"/>
        <v>460</v>
      </c>
      <c r="H18" s="39">
        <v>500</v>
      </c>
      <c r="I18" s="39">
        <f t="shared" ref="I18:I26" si="9">+H18-G18</f>
        <v>40</v>
      </c>
    </row>
    <row r="19" spans="1:9" x14ac:dyDescent="0.2">
      <c r="B19" t="s">
        <v>23</v>
      </c>
      <c r="D19" s="5">
        <v>75</v>
      </c>
      <c r="E19" s="1">
        <v>12</v>
      </c>
      <c r="F19" s="39">
        <f t="shared" si="8"/>
        <v>900</v>
      </c>
      <c r="G19" s="39">
        <f t="shared" si="5"/>
        <v>75</v>
      </c>
      <c r="H19" s="39">
        <v>88</v>
      </c>
      <c r="I19" s="39">
        <f t="shared" si="9"/>
        <v>13</v>
      </c>
    </row>
    <row r="20" spans="1:9" x14ac:dyDescent="0.2">
      <c r="B20" t="s">
        <v>24</v>
      </c>
      <c r="D20" s="5">
        <v>65</v>
      </c>
      <c r="E20" s="1">
        <v>12</v>
      </c>
      <c r="F20" s="39">
        <f t="shared" si="8"/>
        <v>780</v>
      </c>
      <c r="G20" s="39">
        <f t="shared" si="5"/>
        <v>65</v>
      </c>
      <c r="H20" s="39">
        <v>67</v>
      </c>
      <c r="I20" s="39">
        <f t="shared" si="9"/>
        <v>2</v>
      </c>
    </row>
    <row r="21" spans="1:9" x14ac:dyDescent="0.2">
      <c r="B21" t="s">
        <v>25</v>
      </c>
      <c r="D21" s="5">
        <v>105</v>
      </c>
      <c r="E21" s="1">
        <v>4</v>
      </c>
      <c r="F21" s="39">
        <f t="shared" si="8"/>
        <v>420</v>
      </c>
      <c r="G21" s="39">
        <f t="shared" si="5"/>
        <v>35</v>
      </c>
      <c r="H21" s="39">
        <v>0</v>
      </c>
      <c r="I21" s="39">
        <f t="shared" si="9"/>
        <v>-35</v>
      </c>
    </row>
    <row r="22" spans="1:9" x14ac:dyDescent="0.2">
      <c r="B22" t="s">
        <v>26</v>
      </c>
      <c r="D22" s="5">
        <v>100</v>
      </c>
      <c r="E22" s="1">
        <v>12</v>
      </c>
      <c r="F22" s="39">
        <f t="shared" si="8"/>
        <v>1200</v>
      </c>
      <c r="G22" s="39">
        <f t="shared" si="5"/>
        <v>100</v>
      </c>
      <c r="H22" s="39">
        <v>100</v>
      </c>
      <c r="I22" s="39">
        <f t="shared" si="9"/>
        <v>0</v>
      </c>
    </row>
    <row r="23" spans="1:9" x14ac:dyDescent="0.2">
      <c r="B23" t="s">
        <v>27</v>
      </c>
      <c r="D23" s="5">
        <v>55</v>
      </c>
      <c r="E23" s="1">
        <v>12</v>
      </c>
      <c r="F23" s="39">
        <f t="shared" si="8"/>
        <v>660</v>
      </c>
      <c r="G23" s="39">
        <f t="shared" si="5"/>
        <v>55</v>
      </c>
      <c r="H23" s="39">
        <v>155</v>
      </c>
      <c r="I23" s="39">
        <f t="shared" si="9"/>
        <v>100</v>
      </c>
    </row>
    <row r="24" spans="1:9" x14ac:dyDescent="0.2">
      <c r="B24" t="s">
        <v>28</v>
      </c>
      <c r="D24" s="5">
        <v>50</v>
      </c>
      <c r="E24" s="1">
        <v>12</v>
      </c>
      <c r="F24" s="39">
        <f t="shared" si="8"/>
        <v>600</v>
      </c>
      <c r="G24" s="39">
        <f t="shared" si="5"/>
        <v>50</v>
      </c>
      <c r="H24" s="39">
        <v>0</v>
      </c>
      <c r="I24" s="39">
        <f t="shared" si="9"/>
        <v>-50</v>
      </c>
    </row>
    <row r="25" spans="1:9" ht="13.5" thickBot="1" x14ac:dyDescent="0.25">
      <c r="B25" s="18" t="s">
        <v>111</v>
      </c>
      <c r="D25" s="7">
        <v>745</v>
      </c>
      <c r="E25" s="1">
        <v>2</v>
      </c>
      <c r="F25" s="39">
        <f t="shared" si="8"/>
        <v>1490</v>
      </c>
      <c r="G25" s="39">
        <f t="shared" si="5"/>
        <v>124.16666666666667</v>
      </c>
      <c r="H25" s="39">
        <v>0</v>
      </c>
      <c r="I25" s="39">
        <f t="shared" si="9"/>
        <v>-124.16666666666667</v>
      </c>
    </row>
    <row r="26" spans="1:9" ht="14.25" thickBot="1" x14ac:dyDescent="0.3">
      <c r="A26" s="11" t="s">
        <v>29</v>
      </c>
      <c r="D26" s="8">
        <v>35</v>
      </c>
      <c r="E26" s="30">
        <v>52</v>
      </c>
      <c r="F26" s="39">
        <f t="shared" si="8"/>
        <v>1820</v>
      </c>
      <c r="G26" s="39">
        <f t="shared" si="5"/>
        <v>151.66666666666666</v>
      </c>
      <c r="H26" s="39">
        <v>154</v>
      </c>
      <c r="I26" s="39">
        <f t="shared" si="9"/>
        <v>2.3333333333333428</v>
      </c>
    </row>
    <row r="27" spans="1:9" ht="13.5" x14ac:dyDescent="0.25">
      <c r="A27" s="11" t="s">
        <v>30</v>
      </c>
      <c r="D27" s="12"/>
      <c r="E27" s="12"/>
      <c r="F27" s="43"/>
      <c r="G27" s="43"/>
      <c r="H27" s="43"/>
      <c r="I27" s="43"/>
    </row>
    <row r="28" spans="1:9" x14ac:dyDescent="0.2">
      <c r="B28" t="s">
        <v>31</v>
      </c>
      <c r="D28" s="5">
        <v>129</v>
      </c>
      <c r="E28" s="1">
        <v>12</v>
      </c>
      <c r="F28" s="39">
        <f t="shared" ref="F28:F33" si="10">+D28*E28</f>
        <v>1548</v>
      </c>
      <c r="G28" s="39">
        <f t="shared" si="5"/>
        <v>129</v>
      </c>
      <c r="H28" s="39">
        <v>129</v>
      </c>
      <c r="I28" s="39">
        <f t="shared" ref="I28:I33" si="11">+H28-G28</f>
        <v>0</v>
      </c>
    </row>
    <row r="29" spans="1:9" x14ac:dyDescent="0.2">
      <c r="B29" t="s">
        <v>32</v>
      </c>
      <c r="D29" s="5">
        <v>40</v>
      </c>
      <c r="E29" s="1">
        <v>52</v>
      </c>
      <c r="F29" s="39">
        <f t="shared" si="10"/>
        <v>2080</v>
      </c>
      <c r="G29" s="39">
        <f t="shared" si="5"/>
        <v>173.33333333333334</v>
      </c>
      <c r="H29" s="39">
        <v>48</v>
      </c>
      <c r="I29" s="39">
        <f t="shared" si="11"/>
        <v>-125.33333333333334</v>
      </c>
    </row>
    <row r="30" spans="1:9" x14ac:dyDescent="0.2">
      <c r="B30" t="s">
        <v>28</v>
      </c>
      <c r="D30" s="5">
        <v>30</v>
      </c>
      <c r="E30" s="1">
        <v>4</v>
      </c>
      <c r="F30" s="39">
        <f t="shared" si="10"/>
        <v>120</v>
      </c>
      <c r="G30" s="39">
        <f t="shared" si="5"/>
        <v>10</v>
      </c>
      <c r="H30" s="39">
        <v>0</v>
      </c>
      <c r="I30" s="39">
        <f t="shared" si="11"/>
        <v>-10</v>
      </c>
    </row>
    <row r="31" spans="1:9" x14ac:dyDescent="0.2">
      <c r="B31" t="s">
        <v>33</v>
      </c>
      <c r="D31" s="5">
        <v>100</v>
      </c>
      <c r="E31" s="1">
        <v>12</v>
      </c>
      <c r="F31" s="39">
        <f t="shared" si="10"/>
        <v>1200</v>
      </c>
      <c r="G31" s="39">
        <f t="shared" si="5"/>
        <v>100</v>
      </c>
      <c r="H31" s="39">
        <v>100</v>
      </c>
      <c r="I31" s="39">
        <f t="shared" si="11"/>
        <v>0</v>
      </c>
    </row>
    <row r="32" spans="1:9" x14ac:dyDescent="0.2">
      <c r="B32" t="s">
        <v>34</v>
      </c>
      <c r="D32" s="5">
        <v>55</v>
      </c>
      <c r="E32" s="1">
        <v>1</v>
      </c>
      <c r="F32" s="39">
        <f t="shared" si="10"/>
        <v>55</v>
      </c>
      <c r="G32" s="39">
        <f t="shared" si="5"/>
        <v>4.583333333333333</v>
      </c>
      <c r="H32" s="39">
        <v>0</v>
      </c>
      <c r="I32" s="39">
        <f t="shared" si="11"/>
        <v>-4.583333333333333</v>
      </c>
    </row>
    <row r="33" spans="1:9" x14ac:dyDescent="0.2">
      <c r="B33" t="s">
        <v>14</v>
      </c>
      <c r="D33" s="5"/>
      <c r="E33" s="1">
        <v>1</v>
      </c>
      <c r="F33" s="39">
        <f t="shared" si="10"/>
        <v>0</v>
      </c>
      <c r="G33" s="39">
        <f t="shared" si="5"/>
        <v>0</v>
      </c>
      <c r="H33" s="39">
        <v>0</v>
      </c>
      <c r="I33" s="39">
        <f t="shared" si="11"/>
        <v>0</v>
      </c>
    </row>
    <row r="34" spans="1:9" ht="13.5" x14ac:dyDescent="0.25">
      <c r="A34" s="11" t="s">
        <v>35</v>
      </c>
      <c r="D34" s="12"/>
      <c r="E34" s="12"/>
      <c r="F34" s="43"/>
      <c r="G34" s="43"/>
      <c r="H34" s="43"/>
      <c r="I34" s="43"/>
    </row>
    <row r="35" spans="1:9" x14ac:dyDescent="0.2">
      <c r="B35" t="s">
        <v>36</v>
      </c>
      <c r="D35" s="5">
        <v>50</v>
      </c>
      <c r="E35" s="1">
        <v>12</v>
      </c>
      <c r="F35" s="39">
        <f t="shared" ref="F35:F38" si="12">+D35*E35</f>
        <v>600</v>
      </c>
      <c r="G35" s="39">
        <f t="shared" si="5"/>
        <v>50</v>
      </c>
      <c r="H35" s="39">
        <v>50</v>
      </c>
      <c r="I35" s="39">
        <f t="shared" ref="I35:I38" si="13">+H35-G35</f>
        <v>0</v>
      </c>
    </row>
    <row r="36" spans="1:9" x14ac:dyDescent="0.2">
      <c r="B36" t="s">
        <v>37</v>
      </c>
      <c r="D36" s="5"/>
      <c r="E36" s="1">
        <v>1</v>
      </c>
      <c r="F36" s="39">
        <f t="shared" si="12"/>
        <v>0</v>
      </c>
      <c r="G36" s="39">
        <f t="shared" si="5"/>
        <v>0</v>
      </c>
      <c r="H36" s="39">
        <v>0</v>
      </c>
      <c r="I36" s="39">
        <f t="shared" si="13"/>
        <v>0</v>
      </c>
    </row>
    <row r="37" spans="1:9" ht="13.5" thickBot="1" x14ac:dyDescent="0.25">
      <c r="B37" t="s">
        <v>14</v>
      </c>
      <c r="D37" s="7"/>
      <c r="E37" s="1">
        <v>1</v>
      </c>
      <c r="F37" s="39">
        <f t="shared" si="12"/>
        <v>0</v>
      </c>
      <c r="G37" s="39">
        <f t="shared" si="5"/>
        <v>0</v>
      </c>
      <c r="H37" s="39">
        <v>0</v>
      </c>
      <c r="I37" s="39">
        <f t="shared" si="13"/>
        <v>0</v>
      </c>
    </row>
    <row r="38" spans="1:9" ht="14.25" thickBot="1" x14ac:dyDescent="0.3">
      <c r="A38" s="11" t="s">
        <v>38</v>
      </c>
      <c r="D38" s="8">
        <v>1500</v>
      </c>
      <c r="E38" s="1">
        <v>1</v>
      </c>
      <c r="F38" s="39">
        <f t="shared" si="12"/>
        <v>1500</v>
      </c>
      <c r="G38" s="39">
        <f t="shared" si="5"/>
        <v>125</v>
      </c>
      <c r="H38" s="39">
        <v>0</v>
      </c>
      <c r="I38" s="39">
        <f t="shared" si="13"/>
        <v>-125</v>
      </c>
    </row>
    <row r="39" spans="1:9" ht="13.5" x14ac:dyDescent="0.25">
      <c r="A39" s="11" t="s">
        <v>39</v>
      </c>
      <c r="D39" s="12"/>
      <c r="E39" s="12"/>
      <c r="F39" s="43"/>
      <c r="G39" s="43"/>
      <c r="H39" s="43"/>
      <c r="I39" s="43"/>
    </row>
    <row r="40" spans="1:9" x14ac:dyDescent="0.2">
      <c r="B40" t="s">
        <v>40</v>
      </c>
      <c r="D40" s="5">
        <v>0</v>
      </c>
      <c r="E40" s="1">
        <v>12</v>
      </c>
      <c r="F40" s="39">
        <f t="shared" ref="F40:F42" si="14">+D40*E40</f>
        <v>0</v>
      </c>
      <c r="G40" s="39">
        <f t="shared" si="5"/>
        <v>0</v>
      </c>
      <c r="H40" s="39">
        <v>44</v>
      </c>
      <c r="I40" s="39">
        <f t="shared" ref="I40:I42" si="15">+H40-G40</f>
        <v>44</v>
      </c>
    </row>
    <row r="41" spans="1:9" x14ac:dyDescent="0.2">
      <c r="B41" t="s">
        <v>41</v>
      </c>
      <c r="D41" s="5">
        <v>320</v>
      </c>
      <c r="E41" s="1">
        <v>12</v>
      </c>
      <c r="F41" s="39">
        <f t="shared" si="14"/>
        <v>3840</v>
      </c>
      <c r="G41" s="39">
        <f t="shared" si="5"/>
        <v>320</v>
      </c>
      <c r="H41" s="39">
        <v>320</v>
      </c>
      <c r="I41" s="39">
        <f t="shared" si="15"/>
        <v>0</v>
      </c>
    </row>
    <row r="42" spans="1:9" x14ac:dyDescent="0.2">
      <c r="B42" t="s">
        <v>14</v>
      </c>
      <c r="D42" s="5"/>
      <c r="E42" s="1">
        <v>1</v>
      </c>
      <c r="F42" s="39">
        <f t="shared" si="14"/>
        <v>0</v>
      </c>
      <c r="G42" s="39">
        <f t="shared" si="5"/>
        <v>0</v>
      </c>
      <c r="H42" s="39">
        <v>0</v>
      </c>
      <c r="I42" s="39">
        <f t="shared" si="15"/>
        <v>0</v>
      </c>
    </row>
    <row r="43" spans="1:9" ht="13.5" x14ac:dyDescent="0.25">
      <c r="A43" s="11" t="s">
        <v>42</v>
      </c>
      <c r="D43" s="12"/>
      <c r="E43" s="12"/>
      <c r="F43" s="43"/>
      <c r="G43" s="43"/>
      <c r="H43" s="43"/>
      <c r="I43" s="43"/>
    </row>
    <row r="44" spans="1:9" x14ac:dyDescent="0.2">
      <c r="B44" t="s">
        <v>43</v>
      </c>
      <c r="D44" s="5">
        <v>0</v>
      </c>
      <c r="E44" s="1">
        <v>1</v>
      </c>
      <c r="F44" s="39">
        <f t="shared" ref="F44:F46" si="16">+D44*E44</f>
        <v>0</v>
      </c>
      <c r="G44" s="39">
        <f t="shared" si="5"/>
        <v>0</v>
      </c>
      <c r="H44" s="39">
        <v>0</v>
      </c>
      <c r="I44" s="39">
        <f t="shared" ref="I44:I46" si="17">+H44-G44</f>
        <v>0</v>
      </c>
    </row>
    <row r="45" spans="1:9" x14ac:dyDescent="0.2">
      <c r="B45" t="s">
        <v>44</v>
      </c>
      <c r="D45" s="5">
        <v>0</v>
      </c>
      <c r="E45" s="1">
        <v>1</v>
      </c>
      <c r="F45" s="39">
        <f t="shared" si="16"/>
        <v>0</v>
      </c>
      <c r="G45" s="39">
        <f t="shared" si="5"/>
        <v>0</v>
      </c>
      <c r="H45" s="39">
        <v>0</v>
      </c>
      <c r="I45" s="39">
        <f t="shared" si="17"/>
        <v>0</v>
      </c>
    </row>
    <row r="46" spans="1:9" x14ac:dyDescent="0.2">
      <c r="B46" t="s">
        <v>14</v>
      </c>
      <c r="D46" s="5">
        <v>0</v>
      </c>
      <c r="E46" s="1">
        <v>1</v>
      </c>
      <c r="F46" s="39">
        <f t="shared" si="16"/>
        <v>0</v>
      </c>
      <c r="G46" s="39">
        <f t="shared" si="5"/>
        <v>0</v>
      </c>
      <c r="H46" s="39">
        <v>0</v>
      </c>
      <c r="I46" s="39">
        <f t="shared" si="17"/>
        <v>0</v>
      </c>
    </row>
    <row r="47" spans="1:9" ht="13.5" x14ac:dyDescent="0.25">
      <c r="A47" s="11" t="s">
        <v>45</v>
      </c>
      <c r="D47" s="12"/>
      <c r="E47" s="12"/>
      <c r="F47" s="43"/>
      <c r="G47" s="43"/>
      <c r="H47" s="43"/>
      <c r="I47" s="43"/>
    </row>
    <row r="48" spans="1:9" x14ac:dyDescent="0.2">
      <c r="B48" t="s">
        <v>46</v>
      </c>
      <c r="D48" s="5">
        <v>0</v>
      </c>
      <c r="E48" s="1">
        <v>12</v>
      </c>
      <c r="F48" s="39">
        <f t="shared" ref="F48:F52" si="18">+D48*E48</f>
        <v>0</v>
      </c>
      <c r="G48" s="39">
        <f t="shared" si="5"/>
        <v>0</v>
      </c>
      <c r="H48" s="39">
        <v>18</v>
      </c>
      <c r="I48" s="39">
        <f t="shared" ref="I48:I52" si="19">+H48-G48</f>
        <v>18</v>
      </c>
    </row>
    <row r="49" spans="1:9" x14ac:dyDescent="0.2">
      <c r="B49" t="s">
        <v>47</v>
      </c>
      <c r="D49" s="5"/>
      <c r="E49" s="1">
        <v>1</v>
      </c>
      <c r="F49" s="39">
        <f t="shared" si="18"/>
        <v>0</v>
      </c>
      <c r="G49" s="39">
        <f t="shared" si="5"/>
        <v>0</v>
      </c>
      <c r="H49" s="39">
        <v>0</v>
      </c>
      <c r="I49" s="39">
        <f t="shared" si="19"/>
        <v>0</v>
      </c>
    </row>
    <row r="50" spans="1:9" x14ac:dyDescent="0.2">
      <c r="B50" t="s">
        <v>48</v>
      </c>
      <c r="D50" s="5">
        <v>0</v>
      </c>
      <c r="E50" s="1">
        <v>12</v>
      </c>
      <c r="F50" s="39">
        <f t="shared" si="18"/>
        <v>0</v>
      </c>
      <c r="G50" s="39">
        <f t="shared" si="5"/>
        <v>0</v>
      </c>
      <c r="H50" s="39">
        <v>0</v>
      </c>
      <c r="I50" s="39">
        <f t="shared" si="19"/>
        <v>0</v>
      </c>
    </row>
    <row r="51" spans="1:9" x14ac:dyDescent="0.2">
      <c r="B51" t="s">
        <v>14</v>
      </c>
      <c r="D51" s="7"/>
      <c r="E51" s="1">
        <v>1</v>
      </c>
      <c r="F51" s="39">
        <f t="shared" si="18"/>
        <v>0</v>
      </c>
      <c r="G51" s="39">
        <f t="shared" si="5"/>
        <v>0</v>
      </c>
      <c r="H51" s="39">
        <v>0</v>
      </c>
      <c r="I51" s="39">
        <f t="shared" si="19"/>
        <v>0</v>
      </c>
    </row>
    <row r="52" spans="1:9" ht="13.5" x14ac:dyDescent="0.25">
      <c r="A52" s="11" t="s">
        <v>49</v>
      </c>
      <c r="D52" s="5">
        <v>10</v>
      </c>
      <c r="E52" s="1">
        <v>12</v>
      </c>
      <c r="F52" s="39">
        <f t="shared" si="18"/>
        <v>120</v>
      </c>
      <c r="G52" s="39">
        <f t="shared" si="5"/>
        <v>10</v>
      </c>
      <c r="H52" s="39">
        <v>0</v>
      </c>
      <c r="I52" s="39">
        <f t="shared" si="19"/>
        <v>-10</v>
      </c>
    </row>
    <row r="53" spans="1:9" ht="13.5" x14ac:dyDescent="0.25">
      <c r="A53" s="11" t="s">
        <v>50</v>
      </c>
      <c r="D53" s="12"/>
      <c r="E53" s="12"/>
      <c r="F53" s="43"/>
      <c r="G53" s="43"/>
      <c r="H53" s="43"/>
      <c r="I53" s="43"/>
    </row>
    <row r="54" spans="1:9" x14ac:dyDescent="0.2">
      <c r="B54" t="s">
        <v>51</v>
      </c>
      <c r="D54" s="5"/>
      <c r="E54" s="1">
        <v>1</v>
      </c>
      <c r="F54" s="39">
        <f t="shared" ref="F54:F56" si="20">+D54*E54</f>
        <v>0</v>
      </c>
      <c r="G54" s="39">
        <f t="shared" si="5"/>
        <v>0</v>
      </c>
      <c r="H54" s="39">
        <v>0</v>
      </c>
      <c r="I54" s="39">
        <f t="shared" ref="I54:I56" si="21">+H54-G54</f>
        <v>0</v>
      </c>
    </row>
    <row r="55" spans="1:9" x14ac:dyDescent="0.2">
      <c r="B55" t="s">
        <v>52</v>
      </c>
      <c r="D55" s="5">
        <v>22</v>
      </c>
      <c r="E55" s="1">
        <v>12</v>
      </c>
      <c r="F55" s="39">
        <f t="shared" si="20"/>
        <v>264</v>
      </c>
      <c r="G55" s="39">
        <f t="shared" si="5"/>
        <v>22</v>
      </c>
      <c r="H55" s="39">
        <v>22</v>
      </c>
      <c r="I55" s="39">
        <f t="shared" si="21"/>
        <v>0</v>
      </c>
    </row>
    <row r="56" spans="1:9" x14ac:dyDescent="0.2">
      <c r="B56" t="s">
        <v>53</v>
      </c>
      <c r="D56" s="5">
        <v>5</v>
      </c>
      <c r="E56" s="1">
        <v>52</v>
      </c>
      <c r="F56" s="39">
        <f t="shared" si="20"/>
        <v>260</v>
      </c>
      <c r="G56" s="39">
        <f t="shared" si="5"/>
        <v>21.666666666666668</v>
      </c>
      <c r="H56" s="39">
        <v>15</v>
      </c>
      <c r="I56" s="39">
        <f t="shared" si="21"/>
        <v>-6.6666666666666679</v>
      </c>
    </row>
    <row r="57" spans="1:9" ht="13.5" thickBot="1" x14ac:dyDescent="0.25">
      <c r="A57" s="24" t="s">
        <v>99</v>
      </c>
      <c r="B57" s="12"/>
      <c r="C57" s="12"/>
      <c r="D57" s="32" t="s">
        <v>104</v>
      </c>
      <c r="E57" s="12"/>
      <c r="F57" s="44">
        <f>SUM(F18:F56)</f>
        <v>24977</v>
      </c>
      <c r="G57" s="44">
        <f t="shared" ref="G57:I57" si="22">SUM(G18:G56)</f>
        <v>2081.4166666666665</v>
      </c>
      <c r="H57" s="44">
        <f t="shared" si="22"/>
        <v>1810</v>
      </c>
      <c r="I57" s="44">
        <f t="shared" si="22"/>
        <v>-271.41666666666669</v>
      </c>
    </row>
    <row r="58" spans="1:9" ht="13.5" thickBot="1" x14ac:dyDescent="0.25">
      <c r="A58" s="10" t="s">
        <v>54</v>
      </c>
      <c r="B58" s="9" t="s">
        <v>105</v>
      </c>
      <c r="C58" s="13" t="s">
        <v>54</v>
      </c>
      <c r="D58" s="8"/>
      <c r="E58" s="22" t="s">
        <v>57</v>
      </c>
      <c r="F58" s="40">
        <f>+F16-F57</f>
        <v>58.159999999999854</v>
      </c>
      <c r="G58" s="40">
        <f t="shared" ref="G58:I58" si="23">+G16-G57</f>
        <v>4.8466666666668061</v>
      </c>
      <c r="H58" s="40">
        <f t="shared" si="23"/>
        <v>52.309999999999945</v>
      </c>
      <c r="I58" s="40">
        <f t="shared" si="23"/>
        <v>47.46333333333331</v>
      </c>
    </row>
    <row r="59" spans="1:9" x14ac:dyDescent="0.2">
      <c r="I59" s="38" t="s">
        <v>57</v>
      </c>
    </row>
  </sheetData>
  <mergeCells count="1">
    <mergeCell ref="A1:I1"/>
  </mergeCells>
  <phoneticPr fontId="0" type="noConversion"/>
  <printOptions horizontalCentered="1"/>
  <pageMargins left="0.5" right="0.5" top="0.5" bottom="0.5" header="0.5" footer="0.5"/>
  <pageSetup scale="96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</vt:lpstr>
      <vt:lpstr>instruction</vt:lpstr>
      <vt:lpstr>example</vt:lpstr>
    </vt:vector>
  </TitlesOfParts>
  <Company>McMILLEN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Richard McMillen</cp:lastModifiedBy>
  <cp:lastPrinted>2015-06-27T15:34:46Z</cp:lastPrinted>
  <dcterms:created xsi:type="dcterms:W3CDTF">2009-03-12T15:33:42Z</dcterms:created>
  <dcterms:modified xsi:type="dcterms:W3CDTF">2015-06-27T16:33:21Z</dcterms:modified>
</cp:coreProperties>
</file>